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mbankgroup-my.sharepoint.com/personal/ng_jia-wen_ambankgroup_com/Documents/Sustainability Report/FY2026/"/>
    </mc:Choice>
  </mc:AlternateContent>
  <xr:revisionPtr revIDLastSave="0" documentId="8_{DE398528-459E-4EA2-BA78-307A97F7F3DC}" xr6:coauthVersionLast="47" xr6:coauthVersionMax="47" xr10:uidLastSave="{00000000-0000-0000-0000-000000000000}"/>
  <bookViews>
    <workbookView xWindow="-24120" yWindow="-120" windowWidth="24240" windowHeight="13020" tabRatio="664" activeTab="1" xr2:uid="{A3BC6CB3-51D1-4CD1-BAA2-9D72E55C247B}"/>
  </bookViews>
  <sheets>
    <sheet name="Home" sheetId="2" r:id="rId1"/>
    <sheet name="Data Contents" sheetId="3" r:id="rId2"/>
    <sheet name="M1" sheetId="4" r:id="rId3"/>
    <sheet name="M2x" sheetId="16" state="hidden" r:id="rId4"/>
    <sheet name="M2" sheetId="17" r:id="rId5"/>
    <sheet name="M3" sheetId="5" r:id="rId6"/>
    <sheet name="M4" sheetId="6" r:id="rId7"/>
    <sheet name="M5" sheetId="7" r:id="rId8"/>
    <sheet name="M6" sheetId="8" r:id="rId9"/>
    <sheet name="M7" sheetId="9" r:id="rId10"/>
    <sheet name="M8" sheetId="10" r:id="rId11"/>
    <sheet name="M9" sheetId="12" r:id="rId12"/>
    <sheet name="M10" sheetId="13" r:id="rId13"/>
    <sheet name="M11" sheetId="15"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8" i="10" l="1"/>
  <c r="F148" i="10"/>
  <c r="E148" i="10"/>
  <c r="D148" i="10"/>
  <c r="C148" i="10"/>
  <c r="C72" i="13"/>
  <c r="C64" i="13"/>
  <c r="C57" i="13"/>
  <c r="I50" i="13"/>
  <c r="K50" i="13"/>
  <c r="C145" i="17"/>
  <c r="D145" i="17"/>
  <c r="E145" i="17"/>
  <c r="F145" i="17"/>
  <c r="F122" i="17"/>
  <c r="G73" i="4"/>
  <c r="F73" i="4"/>
  <c r="F69" i="4"/>
  <c r="G69" i="4"/>
  <c r="F65" i="4"/>
  <c r="G65" i="4"/>
  <c r="G72" i="13" l="1"/>
  <c r="G64" i="13"/>
  <c r="G57" i="13"/>
  <c r="G161" i="17" l="1"/>
  <c r="F161" i="17"/>
  <c r="E161" i="17"/>
  <c r="F65" i="17"/>
  <c r="E65" i="17"/>
  <c r="F91" i="13" l="1"/>
  <c r="C65" i="4" l="1"/>
  <c r="D65" i="4"/>
  <c r="D69" i="4"/>
  <c r="E69" i="4"/>
  <c r="E65" i="4"/>
  <c r="C33" i="4"/>
  <c r="D33" i="4"/>
  <c r="E33" i="4"/>
  <c r="F23" i="4"/>
  <c r="D22" i="4"/>
  <c r="E23" i="4" s="1"/>
  <c r="C8" i="4"/>
  <c r="D8" i="4"/>
  <c r="E8" i="4"/>
  <c r="D9" i="4" l="1"/>
  <c r="D22" i="13"/>
  <c r="E22" i="13"/>
  <c r="F22" i="13"/>
  <c r="G22" i="13"/>
  <c r="C22" i="13"/>
  <c r="C14" i="13"/>
  <c r="D14" i="13"/>
  <c r="E14" i="13"/>
  <c r="F14" i="13"/>
  <c r="C6" i="12" l="1"/>
  <c r="C141" i="10" l="1"/>
  <c r="F9" i="4" l="1"/>
  <c r="F38" i="17" l="1"/>
  <c r="E91" i="13" l="1"/>
  <c r="G91" i="13"/>
  <c r="G137" i="13" l="1"/>
  <c r="G136" i="13"/>
  <c r="E38" i="17"/>
  <c r="F30" i="17"/>
  <c r="E30" i="17"/>
  <c r="G115" i="13" l="1"/>
  <c r="G42" i="4" l="1"/>
  <c r="G33" i="4"/>
  <c r="G22" i="4"/>
  <c r="G23" i="4" s="1"/>
  <c r="E105" i="16" l="1"/>
  <c r="D105" i="16"/>
  <c r="E77" i="16"/>
  <c r="E68" i="16"/>
  <c r="C68" i="16"/>
  <c r="K58" i="16"/>
  <c r="C41" i="16"/>
  <c r="F24" i="12"/>
  <c r="E24" i="12"/>
  <c r="F16" i="12"/>
  <c r="E16" i="12"/>
</calcChain>
</file>

<file path=xl/sharedStrings.xml><?xml version="1.0" encoding="utf-8"?>
<sst xmlns="http://schemas.openxmlformats.org/spreadsheetml/2006/main" count="3021" uniqueCount="705">
  <si>
    <t>Data Contents</t>
  </si>
  <si>
    <t>Home</t>
  </si>
  <si>
    <t>Material Matter</t>
  </si>
  <si>
    <t>Spreadsheet tab</t>
  </si>
  <si>
    <t xml:space="preserve">Responsible Financing  </t>
  </si>
  <si>
    <t>M1</t>
  </si>
  <si>
    <t>M2</t>
  </si>
  <si>
    <t>M3</t>
  </si>
  <si>
    <t xml:space="preserve">Digital Innovation
</t>
  </si>
  <si>
    <t>M4</t>
  </si>
  <si>
    <t>M5</t>
  </si>
  <si>
    <t>Financial Inclusion</t>
  </si>
  <si>
    <t>M6</t>
  </si>
  <si>
    <t>M7</t>
  </si>
  <si>
    <t xml:space="preserve">Employee Well-Being &amp; Development
</t>
  </si>
  <si>
    <t>M8</t>
  </si>
  <si>
    <t xml:space="preserve">Diversity, Equity &amp; Inclusion
</t>
  </si>
  <si>
    <t>M9</t>
  </si>
  <si>
    <t xml:space="preserve">Responsible Consumption </t>
  </si>
  <si>
    <t>M10</t>
  </si>
  <si>
    <t>Supporting Communities</t>
  </si>
  <si>
    <t>M11</t>
  </si>
  <si>
    <t xml:space="preserve">M1. RESPONSIBLE FINANCING </t>
  </si>
  <si>
    <t>Mobilisation of Sustainable Financing</t>
  </si>
  <si>
    <t>Unit of measurement</t>
  </si>
  <si>
    <t>FY2024</t>
  </si>
  <si>
    <t>FY2025</t>
  </si>
  <si>
    <t>FY2026</t>
  </si>
  <si>
    <t>RM million</t>
  </si>
  <si>
    <t>Retail Banking – Electric Vehicle (EV) Financing</t>
  </si>
  <si>
    <t>Retail Banking</t>
  </si>
  <si>
    <t>Wholesale Banking</t>
  </si>
  <si>
    <t>Business Banking</t>
  </si>
  <si>
    <t>Affordable Housing Schemes</t>
  </si>
  <si>
    <t>Low-income Home Financing</t>
  </si>
  <si>
    <t>Low-income Auto Financing</t>
  </si>
  <si>
    <t>M2. CLIMATE &amp; ENVIRONMENTAL RESILLIENCE</t>
  </si>
  <si>
    <t>Outstanding Financing and Investments, and Assets Under Management assessed for Financed Emissions</t>
  </si>
  <si>
    <t>Total Outstanding Financing in-Scope</t>
  </si>
  <si>
    <t>AmBank (M) Berhad</t>
  </si>
  <si>
    <t>AmBank Islamic Berhad</t>
  </si>
  <si>
    <t>AmInvestment Bank Berhad</t>
  </si>
  <si>
    <t>Total Outstanding Financing in-Scope by LOBs</t>
  </si>
  <si>
    <t>Outstanding Investments in-Scope</t>
  </si>
  <si>
    <t>Total Outstanding Financing and Investments</t>
  </si>
  <si>
    <r>
      <t xml:space="preserve">Total Assets Under Management </t>
    </r>
    <r>
      <rPr>
        <b/>
        <sz val="10"/>
        <color rgb="FFFF0000"/>
        <rFont val="Arial"/>
        <family val="2"/>
      </rPr>
      <t>*NEW*</t>
    </r>
  </si>
  <si>
    <t>Financed Emissions</t>
  </si>
  <si>
    <r>
      <t xml:space="preserve">Scope 1 Absolute Emissions </t>
    </r>
    <r>
      <rPr>
        <sz val="10"/>
        <color rgb="FFFF0000"/>
        <rFont val="Arial"/>
        <family val="2"/>
      </rPr>
      <t>*NEW*</t>
    </r>
  </si>
  <si>
    <r>
      <t>tCO</t>
    </r>
    <r>
      <rPr>
        <vertAlign val="subscript"/>
        <sz val="10"/>
        <color theme="1"/>
        <rFont val="Arial"/>
        <family val="2"/>
      </rPr>
      <t>2</t>
    </r>
    <r>
      <rPr>
        <sz val="10"/>
        <color theme="1"/>
        <rFont val="Arial"/>
        <family val="2"/>
      </rPr>
      <t>e</t>
    </r>
  </si>
  <si>
    <r>
      <t xml:space="preserve">Scope 2 Absolute Emissions </t>
    </r>
    <r>
      <rPr>
        <sz val="10"/>
        <color rgb="FFFF0000"/>
        <rFont val="Arial"/>
        <family val="2"/>
      </rPr>
      <t>*NEW*</t>
    </r>
  </si>
  <si>
    <r>
      <t xml:space="preserve">Total Scope 1 &amp; Scope 2 Absolute Emissions </t>
    </r>
    <r>
      <rPr>
        <b/>
        <sz val="10"/>
        <color rgb="FFFF0000"/>
        <rFont val="Arial"/>
        <family val="2"/>
      </rPr>
      <t>*NEW*</t>
    </r>
  </si>
  <si>
    <r>
      <t xml:space="preserve">Scope 3 Absolute Emissions </t>
    </r>
    <r>
      <rPr>
        <sz val="10"/>
        <color rgb="FFFF0000"/>
        <rFont val="Arial"/>
        <family val="2"/>
      </rPr>
      <t>*NEW*</t>
    </r>
  </si>
  <si>
    <t>Total Emissions (Scope 1, Scope 2 and Scope 3)</t>
  </si>
  <si>
    <t xml:space="preserve">Emissions Intensity </t>
  </si>
  <si>
    <r>
      <t>tCO</t>
    </r>
    <r>
      <rPr>
        <vertAlign val="subscript"/>
        <sz val="10"/>
        <color theme="1"/>
        <rFont val="Arial"/>
        <family val="2"/>
      </rPr>
      <t>2</t>
    </r>
    <r>
      <rPr>
        <sz val="10"/>
        <color theme="1"/>
        <rFont val="Arial"/>
        <family val="2"/>
      </rPr>
      <t>e/ RM million</t>
    </r>
  </si>
  <si>
    <t>Weighted Data Quality Score</t>
  </si>
  <si>
    <t>Number</t>
  </si>
  <si>
    <t>Breakdown by Asset Class - Outstanding Financing and Investments</t>
  </si>
  <si>
    <t>Outstanding Financing and Investments</t>
  </si>
  <si>
    <t>Listed Equity and Corporate Bonds</t>
  </si>
  <si>
    <t>Business Loans and Unlisted Equity</t>
  </si>
  <si>
    <t>Project Finance</t>
  </si>
  <si>
    <t>Commercial Real Estate</t>
  </si>
  <si>
    <t>Mortgages</t>
  </si>
  <si>
    <t>Motor Vehicle Loans</t>
  </si>
  <si>
    <t>Sovereign Bonds</t>
  </si>
  <si>
    <t xml:space="preserve">TOTAL </t>
  </si>
  <si>
    <t>Percentage of Outstanding Financing &amp; Investments Included in Financed Emissions Calculation</t>
  </si>
  <si>
    <t>Total Outstanding Financing &amp; Investments included in Financed Emissions Calculation</t>
  </si>
  <si>
    <t>Total Outstanding Financing &amp; Investments</t>
  </si>
  <si>
    <t>Percentage of Outstanding Financing &amp; Investments included in Financed Emissions Calculation</t>
  </si>
  <si>
    <t>Percentage (%)</t>
  </si>
  <si>
    <t>Scope 1</t>
  </si>
  <si>
    <t>Scope 2</t>
  </si>
  <si>
    <t>Scope 3</t>
  </si>
  <si>
    <t xml:space="preserve">Absolute Gross Financed Emissions </t>
  </si>
  <si>
    <r>
      <t>million tCO</t>
    </r>
    <r>
      <rPr>
        <vertAlign val="subscript"/>
        <sz val="10"/>
        <color theme="1"/>
        <rFont val="Arial"/>
        <family val="2"/>
      </rPr>
      <t>2</t>
    </r>
    <r>
      <rPr>
        <sz val="10"/>
        <color theme="1"/>
        <rFont val="Arial"/>
        <family val="2"/>
      </rPr>
      <t>e</t>
    </r>
  </si>
  <si>
    <t>Financed Emissions Intensity</t>
  </si>
  <si>
    <t>PCAF Score</t>
  </si>
  <si>
    <t>Breakdown by Sector</t>
  </si>
  <si>
    <r>
      <t>Outstanding Financing and Investment</t>
    </r>
    <r>
      <rPr>
        <b/>
        <sz val="10"/>
        <color rgb="FFFF0000"/>
        <rFont val="Arial"/>
        <family val="2"/>
      </rPr>
      <t xml:space="preserve"> *EXPANDED*</t>
    </r>
  </si>
  <si>
    <t>Palm Oil</t>
  </si>
  <si>
    <t>Thermal Coal Mining</t>
  </si>
  <si>
    <t>Power Generation</t>
  </si>
  <si>
    <t>Oil &amp; Gas</t>
  </si>
  <si>
    <t>Cement Manufacturing</t>
  </si>
  <si>
    <t>Iron &amp; Steel Manufacturing</t>
  </si>
  <si>
    <t>%</t>
  </si>
  <si>
    <r>
      <t xml:space="preserve">Financed Emissions </t>
    </r>
    <r>
      <rPr>
        <b/>
        <sz val="10"/>
        <color rgb="FFFF0000"/>
        <rFont val="Arial"/>
        <family val="2"/>
      </rPr>
      <t>*EXPANDED*</t>
    </r>
  </si>
  <si>
    <r>
      <t xml:space="preserve">Sectoral Pathways and targets </t>
    </r>
    <r>
      <rPr>
        <b/>
        <sz val="10"/>
        <color rgb="FFFF0000"/>
        <rFont val="Arial"/>
        <family val="2"/>
      </rPr>
      <t>*UPDATED*</t>
    </r>
  </si>
  <si>
    <t>Actual Pathway</t>
  </si>
  <si>
    <t>tCO2e</t>
  </si>
  <si>
    <t>Total value of transactions for which a review of environmental and social risks was performed</t>
  </si>
  <si>
    <t>Incorporation of ESG Factors in Investment Management and Advisory
(Asset Management Business Activities)</t>
  </si>
  <si>
    <t>Integration of ESG issues</t>
  </si>
  <si>
    <t xml:space="preserve">  Fixed Income</t>
  </si>
  <si>
    <t xml:space="preserve">  Cash</t>
  </si>
  <si>
    <t xml:space="preserve">  Money Market instruments</t>
  </si>
  <si>
    <t>Sustainability-themed Investing</t>
  </si>
  <si>
    <t>Screening</t>
  </si>
  <si>
    <t>Proxy voting and engagement activities
 (Asset Management Business Activities)</t>
  </si>
  <si>
    <t>Number of engagements with investee companies</t>
  </si>
  <si>
    <t>Percentage of engagements held in-person</t>
  </si>
  <si>
    <t>Number of staff involved in proxy voting and engagement activities</t>
  </si>
  <si>
    <t xml:space="preserve">   Proxy Voting</t>
  </si>
  <si>
    <t xml:space="preserve">   Engagement Activities</t>
  </si>
  <si>
    <r>
      <t>Mortgage loans in 100-year flood zones</t>
    </r>
    <r>
      <rPr>
        <b/>
        <sz val="10"/>
        <rFont val="Arial"/>
        <family val="2"/>
      </rPr>
      <t xml:space="preserve"> </t>
    </r>
    <r>
      <rPr>
        <b/>
        <sz val="10"/>
        <color rgb="FFFF0000"/>
        <rFont val="Arial"/>
        <family val="2"/>
      </rPr>
      <t>*NEW*</t>
    </r>
  </si>
  <si>
    <t xml:space="preserve">   Number of loans</t>
  </si>
  <si>
    <t xml:space="preserve">   Value of loans</t>
  </si>
  <si>
    <r>
      <t>Mortgage Loan Default and Delinquency due to Weather-related Natural Catastrophes</t>
    </r>
    <r>
      <rPr>
        <b/>
        <sz val="10"/>
        <rFont val="Arial"/>
        <family val="2"/>
      </rPr>
      <t xml:space="preserve"> </t>
    </r>
    <r>
      <rPr>
        <b/>
        <sz val="10"/>
        <color rgb="FFFF0000"/>
        <rFont val="Arial"/>
        <family val="2"/>
      </rPr>
      <t>*NEW*</t>
    </r>
  </si>
  <si>
    <t>Total expected loss</t>
  </si>
  <si>
    <t>Loss Given Default</t>
  </si>
  <si>
    <r>
      <t>Climate-related Transition Risks</t>
    </r>
    <r>
      <rPr>
        <b/>
        <sz val="10"/>
        <rFont val="Arial"/>
        <family val="2"/>
      </rPr>
      <t xml:space="preserve"> </t>
    </r>
    <r>
      <rPr>
        <b/>
        <sz val="10"/>
        <color rgb="FFFF0000"/>
        <rFont val="Arial"/>
        <family val="2"/>
      </rPr>
      <t>*NEW*</t>
    </r>
  </si>
  <si>
    <r>
      <t>a.</t>
    </r>
    <r>
      <rPr>
        <sz val="7"/>
        <rFont val="Times New Roman"/>
        <family val="1"/>
      </rPr>
      <t xml:space="preserve">       </t>
    </r>
    <r>
      <rPr>
        <sz val="11"/>
        <rFont val="Calibri"/>
        <family val="2"/>
      </rPr>
      <t xml:space="preserve">Total exposure </t>
    </r>
  </si>
  <si>
    <t>Retail and non-retail portfolio</t>
  </si>
  <si>
    <t>By sector</t>
  </si>
  <si>
    <t>By physical risk type</t>
  </si>
  <si>
    <t>High, medium, low risk</t>
  </si>
  <si>
    <t>By operations</t>
  </si>
  <si>
    <r>
      <t>Advisory Transactions</t>
    </r>
    <r>
      <rPr>
        <b/>
        <sz val="10"/>
        <rFont val="Arial"/>
        <family val="2"/>
      </rPr>
      <t xml:space="preserve"> </t>
    </r>
    <r>
      <rPr>
        <b/>
        <sz val="10"/>
        <color rgb="FFFF0000"/>
        <rFont val="Arial"/>
        <family val="2"/>
      </rPr>
      <t>*NEW*</t>
    </r>
  </si>
  <si>
    <t>Number of advisory transactions</t>
  </si>
  <si>
    <t>Value of advisory transactions</t>
  </si>
  <si>
    <t>Assets under Management
(Asset Management Business)</t>
  </si>
  <si>
    <t>Total Assets under Management</t>
  </si>
  <si>
    <t>Total Assets under custody and supervision</t>
  </si>
  <si>
    <t>Proprietary Investments
(Group Treasury Management)</t>
  </si>
  <si>
    <t>number of proprietary investments incoporating ESG factors disaggregated by industry</t>
  </si>
  <si>
    <t>number</t>
  </si>
  <si>
    <t>value of proprietary investments incoporating ESG factors disaggregated by industry</t>
  </si>
  <si>
    <t>10 largest industries by exposure or to industries representing at least 2% of overall exposure</t>
  </si>
  <si>
    <t>number of proprietary investments by sector</t>
  </si>
  <si>
    <t>value of proprietary investments by sector</t>
  </si>
  <si>
    <t>Assets under Management</t>
  </si>
  <si>
    <t>Fixed Income</t>
  </si>
  <si>
    <t>Equity</t>
  </si>
  <si>
    <t>CIS, cash &amp; others</t>
  </si>
  <si>
    <t>Proprietary Investments</t>
  </si>
  <si>
    <t>Total Enterprise Emissions</t>
  </si>
  <si>
    <t>Scope 2 GHG Emissions</t>
  </si>
  <si>
    <t>Scope 3 GHG Emissions</t>
  </si>
  <si>
    <t>Total</t>
  </si>
  <si>
    <t>Overall Customer Satisfaction</t>
  </si>
  <si>
    <t>Customer Satisfaction Score (CSAT)</t>
  </si>
  <si>
    <t>Assessment on Products and Services</t>
  </si>
  <si>
    <t>Incidents of non-compliance concerning marketing communications</t>
  </si>
  <si>
    <t>Customer Complaints</t>
  </si>
  <si>
    <t>Customer complaints</t>
  </si>
  <si>
    <t>Customer complaints resolved</t>
  </si>
  <si>
    <t>Number of employees that receive training on consumer financial protection</t>
  </si>
  <si>
    <t>M4 DIGITAL INNOVATION</t>
  </si>
  <si>
    <t>AmOnline</t>
  </si>
  <si>
    <t>Registered users</t>
  </si>
  <si>
    <t> 2,111,158</t>
  </si>
  <si>
    <t>Increase in registered users year-on-year</t>
  </si>
  <si>
    <t>8 </t>
  </si>
  <si>
    <t>Average number of online transactions (monthly)</t>
  </si>
  <si>
    <t>million</t>
  </si>
  <si>
    <t>128 </t>
  </si>
  <si>
    <t>Online transactions</t>
  </si>
  <si>
    <t>86 </t>
  </si>
  <si>
    <t>AmAccess Biz</t>
  </si>
  <si>
    <t>Number of total registered companies</t>
  </si>
  <si>
    <t>Number of total registered companies using the platform</t>
  </si>
  <si>
    <t>Volume of transactions</t>
  </si>
  <si>
    <t>Value of transactions</t>
  </si>
  <si>
    <t>Total deposits supported by AmAccess Biz</t>
  </si>
  <si>
    <t> 3,484</t>
  </si>
  <si>
    <t> 60</t>
  </si>
  <si>
    <t xml:space="preserve">Contactless payment ecosystem </t>
  </si>
  <si>
    <t>Google Pay users</t>
  </si>
  <si>
    <t>Apple Pay users</t>
  </si>
  <si>
    <t>Overall Cybersecurity Performance</t>
  </si>
  <si>
    <t>Fines or penalties related to cybersecurity</t>
  </si>
  <si>
    <t>RM</t>
  </si>
  <si>
    <t>Overall Data Privacy Performance</t>
  </si>
  <si>
    <t>M6 FINANCIAL INCLUSION</t>
  </si>
  <si>
    <t>Empowering SMEs</t>
  </si>
  <si>
    <t>RM billion</t>
  </si>
  <si>
    <t>Group’s total loan portfolio made up of SMEs</t>
  </si>
  <si>
    <t>Other initiatives for Community Benefits</t>
  </si>
  <si>
    <t>Total number of homes purchased</t>
  </si>
  <si>
    <t>Total financing disbursed to lower income communities</t>
  </si>
  <si>
    <t>Board members that ABCP policy and procedures have been communicated to</t>
  </si>
  <si>
    <t>Board members that have received training on ABCP policy and procedures</t>
  </si>
  <si>
    <t>Employees that ABCP policy and procedures have been communicated to</t>
  </si>
  <si>
    <t>Employees that have received training on ABCP policy and procedures</t>
  </si>
  <si>
    <t>Top Management</t>
  </si>
  <si>
    <t>Senior Management</t>
  </si>
  <si>
    <t>Mid Management</t>
  </si>
  <si>
    <t>Junior Management</t>
  </si>
  <si>
    <t>Non-Management</t>
  </si>
  <si>
    <t>Communication and Training on Anti-Corruption Policies and Procedures (Business Partners)</t>
  </si>
  <si>
    <t>Business partners that AmBank Group’s ABCP policy and procedures have been communicated to</t>
  </si>
  <si>
    <t>Confirmed incidents in which employees were dismissed or disciplined for corruption</t>
  </si>
  <si>
    <t>Confirmed incidents when contracts with business partners were terminated or not renewed due to violations related to corruption</t>
  </si>
  <si>
    <t>Anti-Money Laundering</t>
  </si>
  <si>
    <t>Governance and Ethics</t>
  </si>
  <si>
    <t>Scoring for Governance-related disclosures in MSCI</t>
  </si>
  <si>
    <t>Scoring for Governance-related disclosures in FTSE4Good</t>
  </si>
  <si>
    <t>Political contributions</t>
  </si>
  <si>
    <t>Internal Audit Ratings</t>
  </si>
  <si>
    <t>Strong</t>
  </si>
  <si>
    <t>Satisfactory</t>
  </si>
  <si>
    <t>Weak</t>
  </si>
  <si>
    <t>Unsatisfactory</t>
  </si>
  <si>
    <t>Internal audits conducted</t>
  </si>
  <si>
    <t>Human Rights</t>
  </si>
  <si>
    <t>Number of grievances on human rights received and resolved through formal grievance mechanism</t>
  </si>
  <si>
    <t>OSH Training</t>
  </si>
  <si>
    <t>Headcount</t>
  </si>
  <si>
    <t>Work-related Injuries</t>
  </si>
  <si>
    <t>CY2023</t>
  </si>
  <si>
    <t>CY2024</t>
  </si>
  <si>
    <t>CY2025</t>
  </si>
  <si>
    <t>Total Employee (TE)</t>
  </si>
  <si>
    <t>Accidents</t>
  </si>
  <si>
    <t>Total number of Accidents</t>
  </si>
  <si>
    <t>No. of cases</t>
  </si>
  <si>
    <t>Accidents with Fatality</t>
  </si>
  <si>
    <t>Fatality Rate</t>
  </si>
  <si>
    <t>Accidents with Lost Workdays</t>
  </si>
  <si>
    <t>Lost Time Injury Frequency Rate (LTIFR)</t>
  </si>
  <si>
    <t>Lost Time Injury Incident Rate (LTIIR)</t>
  </si>
  <si>
    <t>Incidents</t>
  </si>
  <si>
    <t>Lost Workdays Due to Incidents</t>
  </si>
  <si>
    <t>Days</t>
  </si>
  <si>
    <t>Fatality as a result of work-related ill health</t>
  </si>
  <si>
    <t xml:space="preserve">Note: </t>
  </si>
  <si>
    <t xml:space="preserve"> *  Data does not cover contract workers and this data reported according to Calendar Year (CY) to align with Department of Occupational Safety and Health (DOSH) reporting requirements.</t>
  </si>
  <si>
    <t xml:space="preserve">Region </t>
  </si>
  <si>
    <t>1. Yap Kwan Seng Branch</t>
  </si>
  <si>
    <t>Klang Valley</t>
  </si>
  <si>
    <t>3. Labuan Branch</t>
  </si>
  <si>
    <t>Sabah</t>
  </si>
  <si>
    <t>4. Seberang Jaya Branch</t>
  </si>
  <si>
    <t>Penang</t>
  </si>
  <si>
    <t>5. Banting Branch</t>
  </si>
  <si>
    <t>Participation Rate</t>
  </si>
  <si>
    <t>Engagement Mean</t>
  </si>
  <si>
    <t>67:29:4</t>
  </si>
  <si>
    <t>65:31:4</t>
  </si>
  <si>
    <t>64:32:4</t>
  </si>
  <si>
    <t>Male</t>
  </si>
  <si>
    <t>Female</t>
  </si>
  <si>
    <t>Parental leave, by gender</t>
  </si>
  <si>
    <t>Employees returning to work after parental leave ended, by gender</t>
  </si>
  <si>
    <t>Retention rates of employees that took parental leave, by gender</t>
  </si>
  <si>
    <t>Collective Bargaining Agreements and Trade Unions</t>
  </si>
  <si>
    <t>AmFunds (AmFunds Management Berhad &amp; AmIslamic Funds Management Sdn Bhd)</t>
  </si>
  <si>
    <t>Ratio</t>
  </si>
  <si>
    <t>1 MCP: 3.1</t>
  </si>
  <si>
    <t>Employees who received a regular performance and career development review</t>
  </si>
  <si>
    <t>Talent Engagement</t>
  </si>
  <si>
    <t>Executive Education Programme</t>
  </si>
  <si>
    <t>LEAP</t>
  </si>
  <si>
    <t>ELP</t>
  </si>
  <si>
    <t>BATMAN</t>
  </si>
  <si>
    <t>ACE</t>
  </si>
  <si>
    <t>DIRI</t>
  </si>
  <si>
    <t>Hours</t>
  </si>
  <si>
    <t>AmBank (M) Bhd</t>
  </si>
  <si>
    <t>AmBank Islamic Bhd</t>
  </si>
  <si>
    <t>–</t>
  </si>
  <si>
    <t>AmInvestment Bank Bhd</t>
  </si>
  <si>
    <t>Investment in Training Expenditure</t>
  </si>
  <si>
    <t>Total amount of expenditure on training and development</t>
  </si>
  <si>
    <t>Total Number of Employees Trained by Entity and Working Level</t>
  </si>
  <si>
    <t>Total Number of Employees Trained by Learning Type and Working Level</t>
  </si>
  <si>
    <t>Leadership</t>
  </si>
  <si>
    <t>Technical</t>
  </si>
  <si>
    <t>Overall Development Programmes</t>
  </si>
  <si>
    <t>Participating Employee (Attended programme)</t>
  </si>
  <si>
    <t>Total Training Hours Completed</t>
  </si>
  <si>
    <t>Sustainability Learning Programmes</t>
  </si>
  <si>
    <t>Digital Skills</t>
  </si>
  <si>
    <t xml:space="preserve">AmGraduate </t>
  </si>
  <si>
    <t xml:space="preserve">AmDigital Graduate Programme
</t>
  </si>
  <si>
    <t>AmApprentice Programme</t>
  </si>
  <si>
    <t>Structure Internship Programme (SIP)</t>
  </si>
  <si>
    <t>M9  DIVERSITY, EQUITY &amp; INCLUSION</t>
  </si>
  <si>
    <t>AmREIT Managers Sdn Bhd</t>
  </si>
  <si>
    <t>AMMB Holdings Bhd</t>
  </si>
  <si>
    <t>Contract Staff</t>
  </si>
  <si>
    <t>Permanent</t>
  </si>
  <si>
    <t>Fixed term or temporary contract employees</t>
  </si>
  <si>
    <t xml:space="preserve">Peninsular </t>
  </si>
  <si>
    <r>
      <t>Sarawak</t>
    </r>
    <r>
      <rPr>
        <sz val="10"/>
        <color rgb="FFFF0000"/>
        <rFont val="Arial"/>
        <family val="2"/>
      </rPr>
      <t xml:space="preserve"> </t>
    </r>
  </si>
  <si>
    <t>Group Shared Services*</t>
  </si>
  <si>
    <t>Group Fintech &amp; Technology*</t>
  </si>
  <si>
    <t>Investment Banking (incl. Subsidiaries)</t>
  </si>
  <si>
    <t>Islamic Banking</t>
  </si>
  <si>
    <t>*All employees formally categorised under Group Information &amp; Ops Division are now placed under Group Shared Services and Group Fintech &amp; Technology.</t>
  </si>
  <si>
    <t>Under 30</t>
  </si>
  <si>
    <t>Between 30-50</t>
  </si>
  <si>
    <t>Above 50</t>
  </si>
  <si>
    <t>Less than 2 years</t>
  </si>
  <si>
    <t>2-5 years</t>
  </si>
  <si>
    <t>&gt; 5-10 years</t>
  </si>
  <si>
    <t>&gt; 10-15 years</t>
  </si>
  <si>
    <t>&gt; 15-20 years</t>
  </si>
  <si>
    <t>&gt; 20 years</t>
  </si>
  <si>
    <t>High Performer Retention Rate</t>
  </si>
  <si>
    <t>Employee Turnover Rate</t>
  </si>
  <si>
    <t>Voluntary</t>
  </si>
  <si>
    <t>Involuntary</t>
  </si>
  <si>
    <t>Turnover rate by Gender</t>
  </si>
  <si>
    <t>Age</t>
  </si>
  <si>
    <t>&lt;30 years</t>
  </si>
  <si>
    <t>30 – 45 years</t>
  </si>
  <si>
    <t>Above 45 years</t>
  </si>
  <si>
    <t>Region</t>
  </si>
  <si>
    <t>Peninsular</t>
  </si>
  <si>
    <t>Sarawak</t>
  </si>
  <si>
    <t>Age Group</t>
  </si>
  <si>
    <t>&lt; 30 years</t>
  </si>
  <si>
    <t>&gt; 45 years</t>
  </si>
  <si>
    <t>Gender</t>
  </si>
  <si>
    <t>Below 50 years</t>
  </si>
  <si>
    <t>50 – 60 years</t>
  </si>
  <si>
    <t>Over 60 years</t>
  </si>
  <si>
    <t>Ethnicity</t>
  </si>
  <si>
    <t>Malay</t>
  </si>
  <si>
    <t>Chinese</t>
  </si>
  <si>
    <t>Indian</t>
  </si>
  <si>
    <t>Others</t>
  </si>
  <si>
    <t>Diversity of Members of the Board (AmBank (M) Berhad) *NEW*</t>
  </si>
  <si>
    <t xml:space="preserve">Gender for </t>
  </si>
  <si>
    <r>
      <t xml:space="preserve">Diversity of Members of the Board (AmBank Islamic) </t>
    </r>
    <r>
      <rPr>
        <b/>
        <sz val="10"/>
        <color rgb="FFFF0000"/>
        <rFont val="Arial"/>
        <family val="2"/>
      </rPr>
      <t>*NEW*</t>
    </r>
  </si>
  <si>
    <t>Diversity of Member of the Board (AmInvesment Bank) *NEW*</t>
  </si>
  <si>
    <t>Diversity of Member of the Board (AmFunds Management Berhad) *NEW*</t>
  </si>
  <si>
    <t>Diversity of Member of the Board (AmIslamic Funds Management Sdn Bhd) *NEW*</t>
  </si>
  <si>
    <t>Diversity of Employees by Ethnicity</t>
  </si>
  <si>
    <t>Overall</t>
  </si>
  <si>
    <t>Limited Vision</t>
  </si>
  <si>
    <t>Persons with Disabilities</t>
  </si>
  <si>
    <t>M10 RESPONSIBLE CONSUMPTION</t>
  </si>
  <si>
    <t xml:space="preserve">GHG Intensity </t>
  </si>
  <si>
    <t>Energy Consumption</t>
  </si>
  <si>
    <t>Total Energy Consumption (covers electricity &amp; fuel)</t>
  </si>
  <si>
    <t>Scope 1 Actual</t>
  </si>
  <si>
    <t xml:space="preserve">Mobile Combustion </t>
  </si>
  <si>
    <t>Fugitive Emissions</t>
  </si>
  <si>
    <t>Stationery Combustion</t>
  </si>
  <si>
    <t>Scope 1 Emissions by Entity</t>
  </si>
  <si>
    <t>AmFunds</t>
  </si>
  <si>
    <t>Total Number of Vehicles</t>
  </si>
  <si>
    <t>Hybrid Vehicles</t>
  </si>
  <si>
    <t>Emissions from Vehicle Fleet</t>
  </si>
  <si>
    <t>GHG Emission from Fuel Consumption</t>
  </si>
  <si>
    <t>Fuel Consumption Per Year</t>
  </si>
  <si>
    <t>Litres</t>
  </si>
  <si>
    <t xml:space="preserve">Fugitive Emissions </t>
  </si>
  <si>
    <t>Headquarters</t>
  </si>
  <si>
    <t xml:space="preserve">Branches </t>
  </si>
  <si>
    <t>TOTAL</t>
  </si>
  <si>
    <t xml:space="preserve">Stationery Combustion </t>
  </si>
  <si>
    <t>Headquarters*</t>
  </si>
  <si>
    <t>Branches</t>
  </si>
  <si>
    <t xml:space="preserve">Note: Stationery combustion from headquarters is negligible (less than 0.01) </t>
  </si>
  <si>
    <t>Scope 2 Actual</t>
  </si>
  <si>
    <t>kWh</t>
  </si>
  <si>
    <r>
      <t>tCO</t>
    </r>
    <r>
      <rPr>
        <b/>
        <vertAlign val="subscript"/>
        <sz val="10"/>
        <color theme="1"/>
        <rFont val="Arial"/>
        <family val="2"/>
      </rPr>
      <t>2</t>
    </r>
    <r>
      <rPr>
        <b/>
        <sz val="10"/>
        <color theme="1"/>
        <rFont val="Arial"/>
        <family val="2"/>
      </rPr>
      <t>e</t>
    </r>
  </si>
  <si>
    <t>Main Buildings</t>
  </si>
  <si>
    <t>Electricity consumed from external provider</t>
  </si>
  <si>
    <t>Electricity generated from renewable source</t>
  </si>
  <si>
    <t>Electricity purchased from renewable source</t>
  </si>
  <si>
    <t>Menara AmBank, Jalan Yap Kwan Seng (MAB)</t>
  </si>
  <si>
    <t>Bangunan AmBank Group, Jalan Raja Chulan (BAG)</t>
  </si>
  <si>
    <t>Damansara Fairway 3 (DF3)</t>
  </si>
  <si>
    <t>Head Office Buildings</t>
  </si>
  <si>
    <t>Category 1: Purchased Goods &amp; Services</t>
  </si>
  <si>
    <t>Category 2: Capital Goods</t>
  </si>
  <si>
    <t>Category 5: Waste Generated</t>
  </si>
  <si>
    <t>Employee Business Travel (Air travel)</t>
  </si>
  <si>
    <t>Employee Business Travel (Mileage Claim)</t>
  </si>
  <si>
    <t>Category 7: Employee Commuting</t>
  </si>
  <si>
    <t>Outsourced Shuttle Services for Employees</t>
  </si>
  <si>
    <t>Total Waste Production</t>
  </si>
  <si>
    <t>kg</t>
  </si>
  <si>
    <t>Waste Production by Type</t>
  </si>
  <si>
    <t>Hazardous Waste</t>
  </si>
  <si>
    <t>e-Waste</t>
  </si>
  <si>
    <t>Waste diverted from disposal</t>
  </si>
  <si>
    <t>Waste directed to disposal</t>
  </si>
  <si>
    <t>Scheduled Waste (SW409)</t>
  </si>
  <si>
    <t>Paper</t>
  </si>
  <si>
    <t>Plastic</t>
  </si>
  <si>
    <t>Cardboard</t>
  </si>
  <si>
    <t xml:space="preserve">Metal </t>
  </si>
  <si>
    <t>Domestic Waste</t>
  </si>
  <si>
    <t>Scheduled Waste (e-Waste)</t>
  </si>
  <si>
    <t>Total Paper Waste Recovered</t>
  </si>
  <si>
    <t>Total Paper Waste Recycled by Third-Party Vendor</t>
  </si>
  <si>
    <t>Water Consumption</t>
  </si>
  <si>
    <t>Water consumption</t>
  </si>
  <si>
    <t>Megalitres</t>
  </si>
  <si>
    <t>General Supplier Data</t>
  </si>
  <si>
    <t>Breakdown of Suppliers</t>
  </si>
  <si>
    <t>Local Suppliers</t>
  </si>
  <si>
    <t>International Suppliers</t>
  </si>
  <si>
    <t>Local suppliers with active contracts</t>
  </si>
  <si>
    <t>Total number of new suppliers</t>
  </si>
  <si>
    <t>Economic Contribution to Suppliers</t>
  </si>
  <si>
    <t>ESG Screening</t>
  </si>
  <si>
    <t>FY2023</t>
  </si>
  <si>
    <t>AmCare</t>
  </si>
  <si>
    <t>Average volunteering hours per employee</t>
  </si>
  <si>
    <r>
      <rPr>
        <b/>
        <i/>
        <sz val="9"/>
        <color theme="1"/>
        <rFont val="Arial"/>
        <family val="2"/>
      </rPr>
      <t>Note:</t>
    </r>
    <r>
      <rPr>
        <i/>
        <sz val="9"/>
        <color theme="1"/>
        <rFont val="Arial"/>
        <family val="2"/>
      </rPr>
      <t xml:space="preserve"> AmCare started in FY2024.
</t>
    </r>
  </si>
  <si>
    <t>State Zakat Collection Centres</t>
  </si>
  <si>
    <t>Community Programmes</t>
  </si>
  <si>
    <t>Total Charity Contributions</t>
  </si>
  <si>
    <t>iTekad</t>
  </si>
  <si>
    <t>Qard Microfinancing</t>
  </si>
  <si>
    <t xml:space="preserve"> Sustainability Performance Data 2026</t>
  </si>
  <si>
    <r>
      <rPr>
        <b/>
        <sz val="11"/>
        <rFont val="Arial"/>
        <family val="2"/>
      </rPr>
      <t xml:space="preserve">ABOUT THIS DOCUMENT </t>
    </r>
    <r>
      <rPr>
        <sz val="11"/>
        <rFont val="Arial"/>
        <family val="2"/>
      </rPr>
      <t xml:space="preserve">
This Sustainability Performance Data provides more detailed sustainability disclosures for AmBank Group for the financial year which covers the period from 1 April 2025 to 31 March 2026 (FY2026). The scope includes our key subsidiaries which are AmBank (M) Berhad, AmBank Islamic Berhad, and AmInvestment Bank Berhad, including AmFunds Management Berhad and AmIslamic Funds Management Sdn Bhd. This supplementary document should be read alongside the AmBank Group Sustainability Report 2026 and AmBank Group Integrated Annual Report 2026 for a comprehensive view of our overall performance.
</t>
    </r>
    <r>
      <rPr>
        <b/>
        <sz val="11"/>
        <rFont val="Arial"/>
        <family val="2"/>
      </rPr>
      <t xml:space="preserve">DISCLAIMER </t>
    </r>
    <r>
      <rPr>
        <sz val="11"/>
        <rFont val="Arial"/>
        <family val="2"/>
      </rPr>
      <t xml:space="preserve">
This document is intended solely for informational purposes and is based on available data, estimates, and assumptions at the time of publication. It does not constitute any legal, operational, financial, or investment advice. As regulatory requirements and internal frameworks continue to evolve, certain elements of our sustainability performance may be subject to change. 
AmBank Group has made every reasonable effort to ensure accuracy and completeness of the information in this document. However, AmBank Group does not undertake any obligation to update, revise or amend any information contained in the document to reflect any changes or the emergence of any new information. 
Stakeholders are solely responsible for any use of the information contained in this document and are encouraged to exercise discretion when performing their own independent analysis or review of this document. 
</t>
    </r>
    <r>
      <rPr>
        <b/>
        <sz val="11"/>
        <rFont val="Arial"/>
        <family val="2"/>
      </rPr>
      <t xml:space="preserve">POINT OF CONTACT </t>
    </r>
    <r>
      <rPr>
        <sz val="11"/>
        <rFont val="Arial"/>
        <family val="2"/>
      </rPr>
      <t xml:space="preserve">
Stakeholders are encouraged to provide their thoughts, ideas, and questions to support our continuous improvement.
Email: </t>
    </r>
    <r>
      <rPr>
        <b/>
        <sz val="11"/>
        <rFont val="Arial"/>
        <family val="2"/>
      </rPr>
      <t>sustainability@ambankgroup.com</t>
    </r>
  </si>
  <si>
    <t>Increase in Green Financing Mobilised</t>
  </si>
  <si>
    <t>CY2022</t>
  </si>
  <si>
    <t>Internal Promotion Rate by Gender and Working Level</t>
  </si>
  <si>
    <t>58:37:5</t>
  </si>
  <si>
    <r>
      <t>AmFunds (AmFunds Management Berhad &amp; AmIslamic Funds Management Sdn Bhd)</t>
    </r>
    <r>
      <rPr>
        <b/>
        <sz val="10"/>
        <color rgb="FFFF0000"/>
        <rFont val="Arial"/>
        <family val="2"/>
      </rPr>
      <t xml:space="preserve"> </t>
    </r>
  </si>
  <si>
    <t>AmEquities</t>
  </si>
  <si>
    <r>
      <t>Employee Training on Consumer Financial Protection</t>
    </r>
    <r>
      <rPr>
        <b/>
        <sz val="10"/>
        <color rgb="FFFF0000"/>
        <rFont val="Arial"/>
        <family val="2"/>
      </rPr>
      <t xml:space="preserve"> </t>
    </r>
  </si>
  <si>
    <t xml:space="preserve">Financed Emissions </t>
  </si>
  <si>
    <t>Total Assets Under Management</t>
  </si>
  <si>
    <r>
      <t>Exposure to Climate-related Transition Risks</t>
    </r>
    <r>
      <rPr>
        <b/>
        <sz val="10"/>
        <rFont val="Arial"/>
        <family val="2"/>
      </rPr>
      <t xml:space="preserve"> </t>
    </r>
  </si>
  <si>
    <t>Number of account holders affected</t>
  </si>
  <si>
    <t xml:space="preserve">Employee Training on Privacy and Data Security </t>
  </si>
  <si>
    <t>FY2022</t>
  </si>
  <si>
    <t>7.1/10</t>
  </si>
  <si>
    <t>4.3/5.0</t>
  </si>
  <si>
    <t>CY2021</t>
  </si>
  <si>
    <t>35:57:8</t>
  </si>
  <si>
    <t xml:space="preserve">Retail Banking </t>
  </si>
  <si>
    <t>Affordable Housing</t>
  </si>
  <si>
    <t>Low Income Financing - Mortgage</t>
  </si>
  <si>
    <t>Low Income Financing - Hire Purchase</t>
  </si>
  <si>
    <t xml:space="preserve">Business Banking </t>
  </si>
  <si>
    <t>Green Financing</t>
  </si>
  <si>
    <t>Sustainable Investments (outstanding balance)</t>
  </si>
  <si>
    <t xml:space="preserve">Investment Banking </t>
  </si>
  <si>
    <t>Sustainable Capital Market Issuances Facilitated (underwritten portion)</t>
  </si>
  <si>
    <t>Electric Vehicle (EV) Financing</t>
  </si>
  <si>
    <t>Mission Critical Positions (MCP) and Successor Development</t>
  </si>
  <si>
    <t>1 MCP: 4.6</t>
  </si>
  <si>
    <t xml:space="preserve">AmFunds (AmFunds Management Berhad &amp; AmIslamic Funds Management Sdn Bhd) </t>
  </si>
  <si>
    <r>
      <rPr>
        <sz val="6"/>
        <color theme="1"/>
        <rFont val="Arial"/>
        <family val="2"/>
      </rPr>
      <t>O1</t>
    </r>
    <r>
      <rPr>
        <b/>
        <sz val="10"/>
        <color theme="1"/>
        <rFont val="Arial"/>
        <family val="2"/>
      </rPr>
      <t xml:space="preserve"> Increase in Sustainable Financing Mobilised</t>
    </r>
  </si>
  <si>
    <t>-</t>
  </si>
  <si>
    <r>
      <rPr>
        <sz val="6"/>
        <color theme="1"/>
        <rFont val="Arial"/>
        <family val="2"/>
      </rPr>
      <t>R4</t>
    </r>
    <r>
      <rPr>
        <sz val="10"/>
        <color theme="1"/>
        <rFont val="Arial"/>
        <family val="2"/>
      </rPr>
      <t xml:space="preserve"> Enhanced Due Diligence for New Higher Risk Customers</t>
    </r>
  </si>
  <si>
    <r>
      <rPr>
        <sz val="6"/>
        <color theme="1"/>
        <rFont val="Arial"/>
        <family val="2"/>
      </rPr>
      <t xml:space="preserve">R4 </t>
    </r>
    <r>
      <rPr>
        <sz val="10"/>
        <color theme="1"/>
        <rFont val="Arial"/>
        <family val="2"/>
      </rPr>
      <t>Cases that are non-corruption related post investigation</t>
    </r>
  </si>
  <si>
    <t>AmAccess Corporate</t>
  </si>
  <si>
    <r>
      <rPr>
        <sz val="6"/>
        <color theme="1"/>
        <rFont val="Arial"/>
        <family val="2"/>
      </rPr>
      <t>R3</t>
    </r>
    <r>
      <rPr>
        <sz val="10"/>
        <color theme="1"/>
        <rFont val="Arial"/>
        <family val="2"/>
      </rPr>
      <t xml:space="preserve"> Identified Leaks, Theft or Loss of Customer Data</t>
    </r>
  </si>
  <si>
    <t>Business Loans</t>
  </si>
  <si>
    <t>Corporate Bonds</t>
  </si>
  <si>
    <t>3 out of 7</t>
  </si>
  <si>
    <t>M5 CYBERSECURITY AND DATA PRIVACY</t>
  </si>
  <si>
    <t xml:space="preserve">Parental Leave </t>
  </si>
  <si>
    <t>Number of substantiated complaints on human rights violations reported by employees</t>
  </si>
  <si>
    <t>Total Financing</t>
  </si>
  <si>
    <t>Total Investment</t>
  </si>
  <si>
    <t>Total Financing and Investments</t>
  </si>
  <si>
    <t>Weighted Average PCAF Score</t>
  </si>
  <si>
    <t>Total Outstanding Balance</t>
  </si>
  <si>
    <t>Outstanding Balance</t>
  </si>
  <si>
    <t>Financed Emissions for Asset Management Business</t>
  </si>
  <si>
    <t>Listed Equities</t>
  </si>
  <si>
    <t>Bonds (Listed)</t>
  </si>
  <si>
    <t>Bonds (Unlisted)</t>
  </si>
  <si>
    <t xml:space="preserve">Out of scope </t>
  </si>
  <si>
    <t xml:space="preserve">In-Scope </t>
  </si>
  <si>
    <t> 498,774</t>
  </si>
  <si>
    <r>
      <rPr>
        <sz val="6"/>
        <color rgb="FF000000"/>
        <rFont val="Arial"/>
        <family val="2"/>
      </rPr>
      <t>R2</t>
    </r>
    <r>
      <rPr>
        <sz val="10"/>
        <color rgb="FF000000"/>
        <rFont val="Arial"/>
        <family val="2"/>
      </rPr>
      <t xml:space="preserve"> Hard-to-abate sector decarbonisation pathways on track to meet 2030 near-term targets</t>
    </r>
  </si>
  <si>
    <t xml:space="preserve">PCAF Score </t>
  </si>
  <si>
    <t>Category 6: Business Travel</t>
  </si>
  <si>
    <t>M8 EMPLOYEE WELL-BEING AND DEVELOPMENT</t>
  </si>
  <si>
    <r>
      <rPr>
        <sz val="6"/>
        <color rgb="FF000000"/>
        <rFont val="Arial"/>
        <family val="2"/>
      </rPr>
      <t xml:space="preserve">O2 </t>
    </r>
    <r>
      <rPr>
        <sz val="10"/>
        <color rgb="FF000000"/>
        <rFont val="Arial"/>
        <family val="2"/>
      </rPr>
      <t>Talent Retention Rate</t>
    </r>
  </si>
  <si>
    <t xml:space="preserve">Total Training Hours Completed </t>
  </si>
  <si>
    <r>
      <rPr>
        <sz val="8"/>
        <color theme="1"/>
        <rFont val="Arial"/>
        <family val="2"/>
      </rPr>
      <t>Ⓐ</t>
    </r>
    <r>
      <rPr>
        <i/>
        <sz val="8"/>
        <color theme="1"/>
        <rFont val="Arial"/>
        <family val="2"/>
      </rPr>
      <t xml:space="preserve"> Assured by Indpendent Assurance Provider</t>
    </r>
  </si>
  <si>
    <t>M2. CLIMATE AND ENVIRONMENTAL RESILLIENCE</t>
  </si>
  <si>
    <t>Category 13: Downstream Leased Assets</t>
  </si>
  <si>
    <t xml:space="preserve">Unit of measurement
</t>
  </si>
  <si>
    <t>** Market-based emissions reflect the emissions associated with the electricity we have procured, including any green energy purchases (e.g. TNB’s Green Energy tariff) and applied contractual instruments such as Renewable Energy Certificates (RECs).
Ⓐ Assured by Indpendent Assurance Provider</t>
  </si>
  <si>
    <t>Total amount allocated</t>
  </si>
  <si>
    <t>Green Mortgage Financing</t>
  </si>
  <si>
    <t>Sustainable Excluding Green Green Bond/Sukuk Investments</t>
  </si>
  <si>
    <r>
      <rPr>
        <sz val="6"/>
        <color theme="1"/>
        <rFont val="Arial"/>
        <family val="2"/>
      </rPr>
      <t>O1</t>
    </r>
    <r>
      <rPr>
        <sz val="10"/>
        <color theme="1"/>
        <rFont val="Arial"/>
        <family val="2"/>
      </rPr>
      <t xml:space="preserve"> Sustainable Capital Market Issuances Facilitated (underwritten portion) </t>
    </r>
  </si>
  <si>
    <r>
      <rPr>
        <sz val="6"/>
        <color theme="1"/>
        <rFont val="Arial"/>
        <family val="2"/>
      </rPr>
      <t>O1</t>
    </r>
    <r>
      <rPr>
        <b/>
        <sz val="10"/>
        <color theme="1"/>
        <rFont val="Arial"/>
        <family val="2"/>
      </rPr>
      <t xml:space="preserve"> TOTAL </t>
    </r>
  </si>
  <si>
    <t>Retail Banking – Green Mortgage Financing</t>
  </si>
  <si>
    <t>Green Financing by Entity</t>
  </si>
  <si>
    <t>Affordable and Low-income Financing</t>
  </si>
  <si>
    <t>Affordable and Low-income Financing by Entity</t>
  </si>
  <si>
    <t>Sustainable Investments</t>
  </si>
  <si>
    <r>
      <rPr>
        <sz val="6"/>
        <color rgb="FF000000"/>
        <rFont val="Arial"/>
        <family val="2"/>
      </rPr>
      <t>R1</t>
    </r>
    <r>
      <rPr>
        <sz val="10"/>
        <color rgb="FF000000"/>
        <rFont val="Arial"/>
        <family val="2"/>
      </rPr>
      <t xml:space="preserve"> Mortgage portfolio susceptible to high flood risk*</t>
    </r>
  </si>
  <si>
    <t>* High flood risk refers to properties which indicate moderate to high susceptibility to flooding and exposure to high-frequency and/or severe inundation. The reported metric is based on residential mortgage exposures identified as having heightened credit risk concerns to support enhanced monitoring.</t>
  </si>
  <si>
    <r>
      <rPr>
        <sz val="6"/>
        <color rgb="FF000000"/>
        <rFont val="Arial"/>
        <family val="2"/>
      </rPr>
      <t>R2</t>
    </r>
    <r>
      <rPr>
        <sz val="10"/>
        <color rgb="FF000000"/>
        <rFont val="Arial"/>
        <family val="2"/>
      </rPr>
      <t xml:space="preserve"> Portfolio exposure - Hard-to-abate sectors identified in the Group's NZTP (non-retail portfolio)</t>
    </r>
  </si>
  <si>
    <t>Score</t>
  </si>
  <si>
    <t>tCO2e/RM million</t>
  </si>
  <si>
    <r>
      <t>tCO</t>
    </r>
    <r>
      <rPr>
        <vertAlign val="subscript"/>
        <sz val="10"/>
        <color theme="1"/>
        <rFont val="Arial"/>
        <family val="2"/>
      </rPr>
      <t>2</t>
    </r>
    <r>
      <rPr>
        <sz val="10"/>
        <color theme="1"/>
        <rFont val="Arial"/>
        <family val="2"/>
      </rPr>
      <t>e/RM million</t>
    </r>
  </si>
  <si>
    <t>* AmBank Group’s non-retail portfolio excludes financial services, trading and other services (e.g. hotels, gambling, casinos, etc.)</t>
  </si>
  <si>
    <t xml:space="preserve">* AmBank Group’s non-retail portfolio excludes financial services, trading and other services (e.g. hotels, gambling, casinos, etc.)
</t>
  </si>
  <si>
    <t>** For Commercial Real Estate sector, AmBank Group has included the outstanding balance and financed emissions applicable for the retail portfolio in the development of the sectoral decarbonisation pathway.</t>
  </si>
  <si>
    <t>(26)
 from baseline</t>
  </si>
  <si>
    <t>100
(baseline)</t>
  </si>
  <si>
    <t xml:space="preserve">Total Assets Under Management for Asset Management Business </t>
  </si>
  <si>
    <t>Financed Emissions for Asset Management Business by Asset Class</t>
  </si>
  <si>
    <t>Percentage Financed Emissions</t>
  </si>
  <si>
    <t>436 Ⓐ</t>
  </si>
  <si>
    <t>21,365 Ⓐ</t>
  </si>
  <si>
    <r>
      <rPr>
        <sz val="6"/>
        <color theme="1"/>
        <rFont val="Arial"/>
        <family val="2"/>
      </rPr>
      <t>R2</t>
    </r>
    <r>
      <rPr>
        <sz val="10"/>
        <color theme="1"/>
        <rFont val="Arial"/>
        <family val="2"/>
      </rPr>
      <t xml:space="preserve"> Scope 1 *</t>
    </r>
  </si>
  <si>
    <t xml:space="preserve"> Scope 3 (Category 1, 2, 5, 6, 7 and 13) ***</t>
  </si>
  <si>
    <t>Ⓐ Assured by Independent Assurance Provider</t>
  </si>
  <si>
    <r>
      <rPr>
        <sz val="6"/>
        <color theme="1"/>
        <rFont val="Arial"/>
        <family val="2"/>
      </rPr>
      <t>R2</t>
    </r>
    <r>
      <rPr>
        <sz val="10"/>
        <color theme="1"/>
        <rFont val="Arial"/>
        <family val="2"/>
      </rPr>
      <t xml:space="preserve"> Net Scope 2 (Market-based emissions) </t>
    </r>
  </si>
  <si>
    <t xml:space="preserve">11,051 Ⓐ
</t>
  </si>
  <si>
    <t>M3 CUSTOMER EXPERIENCE AND SATISFACTION</t>
  </si>
  <si>
    <t>Net Promoter Score (NPS)</t>
  </si>
  <si>
    <t>* Proportion of retail banking transactions performed via AmOnline against total online, ATM and branch transactions.</t>
  </si>
  <si>
    <t>Online transactions*</t>
  </si>
  <si>
    <t> 34,819</t>
  </si>
  <si>
    <t xml:space="preserve">Personal data breaches </t>
  </si>
  <si>
    <t>Total loans/financing disbursed to the SME sector</t>
  </si>
  <si>
    <t>Businesses registered for the AmBank BizRACE since inception*</t>
  </si>
  <si>
    <t>* BizCLUB and BizRACE was launched in 2017.</t>
  </si>
  <si>
    <t>Total loans/financing disbursed for affordable housing schemes</t>
  </si>
  <si>
    <t>M7 INTEGRITY AND PREVENTING FINANCIAL CRIME</t>
  </si>
  <si>
    <r>
      <rPr>
        <sz val="6"/>
        <color theme="1"/>
        <rFont val="Arial"/>
        <family val="2"/>
      </rPr>
      <t>R4</t>
    </r>
    <r>
      <rPr>
        <sz val="10"/>
        <color theme="1"/>
        <rFont val="Arial"/>
        <family val="2"/>
      </rPr>
      <t xml:space="preserve"> Corruption cases identified from internal review</t>
    </r>
  </si>
  <si>
    <t>Public legal cases regarding corruption brought against the organisation or its employees during the reporting period</t>
  </si>
  <si>
    <t>6.4/10.0</t>
  </si>
  <si>
    <t>7.6/10.0</t>
  </si>
  <si>
    <t>7.4/10.0</t>
  </si>
  <si>
    <t>7.9/10.0</t>
  </si>
  <si>
    <t>5.0/5.0</t>
  </si>
  <si>
    <t>Audited Premise</t>
  </si>
  <si>
    <t>Employee Engagement Index (EEI) Results</t>
  </si>
  <si>
    <t>Engagement Ratio (Engaged: Neutral: Disengaged)</t>
  </si>
  <si>
    <t>Employees covered by collective bargaining agreements or represented by an independent trade union</t>
  </si>
  <si>
    <t>Employees covered by collective bargaining agreements</t>
  </si>
  <si>
    <r>
      <rPr>
        <sz val="6"/>
        <color rgb="FF000000"/>
        <rFont val="Arial"/>
        <family val="2"/>
      </rPr>
      <t>O2</t>
    </r>
    <r>
      <rPr>
        <sz val="10"/>
        <color rgb="FF000000"/>
        <rFont val="Arial"/>
        <family val="2"/>
      </rPr>
      <t xml:space="preserve"> MCP: Successor Development Ratio</t>
    </r>
  </si>
  <si>
    <r>
      <rPr>
        <sz val="6"/>
        <color rgb="FF000000"/>
        <rFont val="Arial"/>
        <family val="2"/>
      </rPr>
      <t>O2</t>
    </r>
    <r>
      <rPr>
        <sz val="10"/>
        <color rgb="FF000000"/>
        <rFont val="Arial"/>
        <family val="2"/>
      </rPr>
      <t xml:space="preserve"> Key Positions with Successors</t>
    </r>
  </si>
  <si>
    <t>Performance and Career Development Reviews by Working Level</t>
  </si>
  <si>
    <t>Talent Retention</t>
  </si>
  <si>
    <r>
      <rPr>
        <sz val="6"/>
        <rFont val="Arial"/>
        <family val="2"/>
      </rPr>
      <t>O2</t>
    </r>
    <r>
      <rPr>
        <b/>
        <sz val="10"/>
        <rFont val="Arial"/>
        <family val="2"/>
      </rPr>
      <t xml:space="preserve"> TOTAL</t>
    </r>
  </si>
  <si>
    <t>Training Hours (Talent Programmes)</t>
  </si>
  <si>
    <t>Training Hours (Other Programmes)</t>
  </si>
  <si>
    <t>Artifcial Intelligence/Machine Learning</t>
  </si>
  <si>
    <t>Key Graduate Programmes</t>
  </si>
  <si>
    <t>Employees by Region</t>
  </si>
  <si>
    <t xml:space="preserve">Group Wealth Management </t>
  </si>
  <si>
    <t>Turnover rate by Age</t>
  </si>
  <si>
    <t>Turnover rate by Region</t>
  </si>
  <si>
    <t>15.6*</t>
  </si>
  <si>
    <t>24.7*</t>
  </si>
  <si>
    <t>* The figure has been restated following an update to the calculation methodology.</t>
  </si>
  <si>
    <t>New Hires by Age, Gender and Region</t>
  </si>
  <si>
    <t>Diversity of Members of the Board (AMMB Holdings Bhd)</t>
  </si>
  <si>
    <t>Scope 1 and Scope 2</t>
  </si>
  <si>
    <t>Scope 3 (excluding Category 15)</t>
  </si>
  <si>
    <t>Scope 2 (Location-based emissions)</t>
  </si>
  <si>
    <t>3,154*</t>
  </si>
  <si>
    <t>5,294**</t>
  </si>
  <si>
    <t>** The reduction in kWh/FTE highlight the efficiency measures undertaken at branches.</t>
  </si>
  <si>
    <t>Electricity Consumption</t>
  </si>
  <si>
    <t>Scope 2 GHG Emissions for Head Office Buildings</t>
  </si>
  <si>
    <t>Electricity Consumption for Head Office Buildings</t>
  </si>
  <si>
    <r>
      <rPr>
        <sz val="6"/>
        <color theme="1"/>
        <rFont val="Arial"/>
        <family val="2"/>
      </rPr>
      <t>R2</t>
    </r>
    <r>
      <rPr>
        <sz val="10"/>
        <color theme="1"/>
        <rFont val="Arial"/>
        <family val="2"/>
      </rPr>
      <t xml:space="preserve"> Category 1: Purchased Goods &amp; Services</t>
    </r>
  </si>
  <si>
    <r>
      <rPr>
        <sz val="6"/>
        <color theme="1"/>
        <rFont val="Arial"/>
        <family val="2"/>
      </rPr>
      <t>R2</t>
    </r>
    <r>
      <rPr>
        <sz val="10"/>
        <color theme="1"/>
        <rFont val="Arial"/>
        <family val="2"/>
      </rPr>
      <t xml:space="preserve"> Category 2: Capital Goods</t>
    </r>
  </si>
  <si>
    <r>
      <rPr>
        <sz val="6"/>
        <color theme="1"/>
        <rFont val="Arial"/>
        <family val="2"/>
      </rPr>
      <t>R2</t>
    </r>
    <r>
      <rPr>
        <sz val="10"/>
        <color theme="1"/>
        <rFont val="Arial"/>
        <family val="2"/>
      </rPr>
      <t xml:space="preserve"> Category 5: Waste Generated</t>
    </r>
  </si>
  <si>
    <r>
      <rPr>
        <sz val="6"/>
        <color theme="1"/>
        <rFont val="Arial"/>
        <family val="2"/>
      </rPr>
      <t>R2</t>
    </r>
    <r>
      <rPr>
        <sz val="10"/>
        <color theme="1"/>
        <rFont val="Arial"/>
        <family val="2"/>
      </rPr>
      <t xml:space="preserve"> Category 6: Business Travel
</t>
    </r>
  </si>
  <si>
    <r>
      <rPr>
        <sz val="6"/>
        <rFont val="Arial"/>
        <family val="2"/>
      </rPr>
      <t>R2</t>
    </r>
    <r>
      <rPr>
        <sz val="10"/>
        <rFont val="Arial"/>
        <family val="2"/>
      </rPr>
      <t xml:space="preserve"> Category 7: Employee Commuting</t>
    </r>
  </si>
  <si>
    <r>
      <rPr>
        <sz val="6"/>
        <rFont val="Arial"/>
        <family val="2"/>
      </rPr>
      <t>R2</t>
    </r>
    <r>
      <rPr>
        <sz val="10"/>
        <rFont val="Arial"/>
        <family val="2"/>
      </rPr>
      <t xml:space="preserve"> Category 13: Downstream Leased Assets</t>
    </r>
  </si>
  <si>
    <t>6,468*</t>
  </si>
  <si>
    <t>7,139*</t>
  </si>
  <si>
    <t>5,289*</t>
  </si>
  <si>
    <t>6,802*</t>
  </si>
  <si>
    <t xml:space="preserve">Others* </t>
  </si>
  <si>
    <t>Waste by Weight and Type</t>
  </si>
  <si>
    <t>New suppliers screened using environmental and social criteria</t>
  </si>
  <si>
    <t>* This is based on the suppliers/vendors declaration.</t>
  </si>
  <si>
    <t>Total number of beneficiaries</t>
  </si>
  <si>
    <t>Total Investment in CSR initiatives</t>
  </si>
  <si>
    <t>Beneficiaries</t>
  </si>
  <si>
    <t>Community Empowerment</t>
  </si>
  <si>
    <t>Zakat Contribution</t>
  </si>
  <si>
    <t>Number of beneficiaries (underprivileged students)</t>
  </si>
  <si>
    <t>Number of beneficiaries (Asnaf patients)</t>
  </si>
  <si>
    <t>Number of Beneficiaries (Asnaf microentrepreneurs)</t>
  </si>
  <si>
    <t>Number of Beneficiaries (Asnaf)</t>
  </si>
  <si>
    <t>FY2021</t>
  </si>
  <si>
    <t>Volunteerism</t>
  </si>
  <si>
    <r>
      <t xml:space="preserve">436 </t>
    </r>
    <r>
      <rPr>
        <sz val="10"/>
        <color theme="1"/>
        <rFont val="Arial"/>
        <family val="2"/>
      </rPr>
      <t>Ⓐ</t>
    </r>
  </si>
  <si>
    <r>
      <rPr>
        <sz val="6"/>
        <color theme="1"/>
        <rFont val="Arial"/>
        <family val="2"/>
      </rPr>
      <t>O1</t>
    </r>
    <r>
      <rPr>
        <sz val="10"/>
        <color theme="1"/>
        <rFont val="Arial"/>
        <family val="2"/>
      </rPr>
      <t xml:space="preserve"> Green Financing</t>
    </r>
  </si>
  <si>
    <r>
      <rPr>
        <sz val="6"/>
        <color theme="1"/>
        <rFont val="Arial"/>
        <family val="2"/>
      </rPr>
      <t>O1</t>
    </r>
    <r>
      <rPr>
        <sz val="10"/>
        <color theme="1"/>
        <rFont val="Arial"/>
        <family val="2"/>
      </rPr>
      <t xml:space="preserve"> Affordable and Low-income Financing</t>
    </r>
  </si>
  <si>
    <r>
      <rPr>
        <sz val="6"/>
        <color theme="1"/>
        <rFont val="Arial"/>
        <family val="2"/>
      </rPr>
      <t>O1</t>
    </r>
    <r>
      <rPr>
        <sz val="10"/>
        <color theme="1"/>
        <rFont val="Arial"/>
        <family val="2"/>
      </rPr>
      <t xml:space="preserve"> Sustainable Investments (outstanding balance)</t>
    </r>
  </si>
  <si>
    <r>
      <t xml:space="preserve">18,044.2 </t>
    </r>
    <r>
      <rPr>
        <sz val="10"/>
        <color theme="1"/>
        <rFont val="Arial"/>
        <family val="2"/>
      </rPr>
      <t>Ⓐ</t>
    </r>
  </si>
  <si>
    <t>Exposure (%)</t>
  </si>
  <si>
    <t>AVERAGE</t>
  </si>
  <si>
    <t>* Scope 3 Category 15 GHG emissions are disclosed as at 31 March 2025. We expect alignment with the financial reporting date as our reporting and disclosure capabilities mature.</t>
  </si>
  <si>
    <t>Sectoral Pathways Progress</t>
  </si>
  <si>
    <t>* FY2024 is the baseline year</t>
  </si>
  <si>
    <t xml:space="preserve">Asset Management Book </t>
  </si>
  <si>
    <t>Banking Book</t>
  </si>
  <si>
    <t>In scope AUM for Financed Emissions Representation (excludes cash and CIS)</t>
  </si>
  <si>
    <t>Total Financed Emissions</t>
  </si>
  <si>
    <t>Percentage AUM in scope</t>
  </si>
  <si>
    <t>Proxy voting and engagement activities for Asset Management Business Activities</t>
  </si>
  <si>
    <t>WEIGHTED AVERAGE PCAF SCORE</t>
  </si>
  <si>
    <t xml:space="preserve">*** For FY2026, Scope 3 has been expanded to include Category Purchased 1 (Goods and Services), Category 2 (Capital Goods) and Category 13 (Downstream Leased Assets), and reflected accordingly for FY2025 where available. Scope 3 Category 15 has been reported separately. </t>
  </si>
  <si>
    <t>Total transactions using Digital Tokens</t>
  </si>
  <si>
    <t>Increase in a registered users year-on-year</t>
  </si>
  <si>
    <t>Total deposits supported by AmAccess Corporate</t>
  </si>
  <si>
    <t xml:space="preserve">Complaints received on breaches of customer privacy and loss of customer data </t>
  </si>
  <si>
    <t>Complaints concerning breaches of customer privacy and loss of customer data resolved</t>
  </si>
  <si>
    <t>Number of employees that received training on privacy and data security</t>
  </si>
  <si>
    <t>Communication and Training on Anti-Corruption Policies and Procedures (Board Members)</t>
  </si>
  <si>
    <t xml:space="preserve">Corruption </t>
  </si>
  <si>
    <t>Employees trained on OSH</t>
  </si>
  <si>
    <t>Training programmes conducted</t>
  </si>
  <si>
    <t>Group OSH Committee Meetings</t>
  </si>
  <si>
    <t>Chaired by the Group Chief Human Resources Officer (1st Half) and then handed over to the Head of Group Administration, as the appointed Group OSH Chairperson with a total of four meetings held during the year.</t>
  </si>
  <si>
    <t>2. Menara AmBank (MAB) Building</t>
  </si>
  <si>
    <t>Incidents of discrimination and corrective action taken reported by employees</t>
  </si>
  <si>
    <t>Soft Skills</t>
  </si>
  <si>
    <t>Participating Employees</t>
  </si>
  <si>
    <t>Breakdown for Main Buildings and Branches</t>
  </si>
  <si>
    <t>* The data was based on inputs collected from an employee survey, with 89% participation rate. The boundary includes AmBank, AmBank Islamic, AmInvestment, AmFunds Management and AmIslamic Funds Management</t>
  </si>
  <si>
    <t>* Waste generated in the financial year was partially recycled in that year. The balance was recycled in the next financial year.</t>
  </si>
  <si>
    <t>Cases of human rights abused across the supply chain</t>
  </si>
  <si>
    <t>Employees who volunteered</t>
  </si>
  <si>
    <t>Total Zakat Contribution</t>
  </si>
  <si>
    <t xml:space="preserve">* Figures for FY2026 zakat distribution will be disclosed in the FY2027 report.
</t>
  </si>
  <si>
    <t>Mobilisation of Sustainable Financing by Entity</t>
  </si>
  <si>
    <t>Accidents without Lost Workdays</t>
  </si>
  <si>
    <r>
      <rPr>
        <sz val="6"/>
        <color theme="1"/>
        <rFont val="Arial"/>
        <family val="2"/>
      </rPr>
      <t>R4</t>
    </r>
    <r>
      <rPr>
        <sz val="10"/>
        <color theme="1"/>
        <rFont val="Arial"/>
        <family val="2"/>
      </rPr>
      <t xml:space="preserve"> Operations assessed for corruption-related risks</t>
    </r>
  </si>
  <si>
    <t>Cans</t>
  </si>
  <si>
    <t xml:space="preserve">* Plastic, cardboard, cans, metal and domestic waste.
</t>
  </si>
  <si>
    <t>* Excludes the mandatory annual OSH e-learning module, which is intended to reinforce workplace safety awareness.</t>
  </si>
  <si>
    <t>AmInvestment Berhad</t>
  </si>
  <si>
    <t>6,441.8 Ⓐ</t>
  </si>
  <si>
    <t>1,270.9 Ⓐ</t>
  </si>
  <si>
    <t>3,753.7 Ⓐ</t>
  </si>
  <si>
    <t>* The working level categories used throughout this report are defined as follows: Top Management (C-Suite); Senior Management (Executive Vice President and Senior Vice President); Mid Management (Vice President and Senior Manager), Junior Management (Manager, Assistant Manager, Senior Executive and Executive) and Non-Management (clerical)</t>
  </si>
  <si>
    <t>Total number of volunteer hours</t>
  </si>
  <si>
    <t>Businesses reached via AmBank BizCLUB since inception*</t>
  </si>
  <si>
    <t>Sustainable Investments by entity</t>
  </si>
  <si>
    <t>Financed Emissions by Asset Class for Financing and Investments</t>
  </si>
  <si>
    <t>Outstanding Financing and Investments by Sectors Identified in the Group's NZTP</t>
  </si>
  <si>
    <r>
      <t>kgCO</t>
    </r>
    <r>
      <rPr>
        <vertAlign val="subscript"/>
        <sz val="10"/>
        <color theme="1"/>
        <rFont val="Arial"/>
        <family val="2"/>
      </rPr>
      <t>2</t>
    </r>
    <r>
      <rPr>
        <sz val="10"/>
        <color theme="1"/>
        <rFont val="Arial"/>
        <family val="2"/>
      </rPr>
      <t>e/m</t>
    </r>
    <r>
      <rPr>
        <vertAlign val="superscript"/>
        <sz val="10"/>
        <color theme="1"/>
        <rFont val="Arial"/>
        <family val="2"/>
      </rPr>
      <t>2</t>
    </r>
  </si>
  <si>
    <r>
      <t>kgCO</t>
    </r>
    <r>
      <rPr>
        <vertAlign val="subscript"/>
        <sz val="10"/>
        <color theme="1"/>
        <rFont val="Arial"/>
        <family val="2"/>
      </rPr>
      <t>2</t>
    </r>
    <r>
      <rPr>
        <sz val="10"/>
        <color theme="1"/>
        <rFont val="Arial"/>
        <family val="2"/>
      </rPr>
      <t>e/MWh</t>
    </r>
  </si>
  <si>
    <r>
      <t>* Scope 1 – 436 tCO</t>
    </r>
    <r>
      <rPr>
        <i/>
        <vertAlign val="subscript"/>
        <sz val="8"/>
        <color theme="1"/>
        <rFont val="Arial"/>
        <family val="2"/>
      </rPr>
      <t>2</t>
    </r>
    <r>
      <rPr>
        <i/>
        <sz val="8"/>
        <color theme="1"/>
        <rFont val="Arial"/>
        <family val="2"/>
      </rPr>
      <t>e, an increase from the previous year due to expansion of scope in FY2026 disclosures to include two additional categories: stationary combustion and fugitive emissions, as part of our progressive disclosure approach.</t>
    </r>
  </si>
  <si>
    <r>
      <t>** Scope 2 – 21,365 tCO</t>
    </r>
    <r>
      <rPr>
        <i/>
        <vertAlign val="subscript"/>
        <sz val="8"/>
        <color theme="1"/>
        <rFont val="Arial"/>
        <family val="2"/>
      </rPr>
      <t>2</t>
    </r>
    <r>
      <rPr>
        <i/>
        <sz val="8"/>
        <color theme="1"/>
        <rFont val="Arial"/>
        <family val="2"/>
      </rPr>
      <t>e, an increase from the previous year due to expansion of scope in FY2026 disclosures to include two additional categories to align with IFRS Standards: emissions from offsite ATMs, CDMs and CRMs, as well as centralised air-conditioning units across three leased buildings (Menara AmBank, Bangunan AmBank Group and Wisma AmFIRST).</t>
    </r>
  </si>
  <si>
    <t xml:space="preserve">kWh/FTE </t>
  </si>
  <si>
    <t>kWh/FTE</t>
  </si>
  <si>
    <t xml:space="preserve">Hours </t>
  </si>
  <si>
    <t>* The increase was attributable to the addition of four buildings - Menara AmBank, Bangunan AmBank Group, Damansara Fairway 3 and Wisma AmFIRST.</t>
  </si>
  <si>
    <t>Number of beneficiaries (Asnaf)</t>
  </si>
  <si>
    <t>Total Amount Distributed for Students/Education Assistance</t>
  </si>
  <si>
    <t>Total Amount Distributed for Medical Assistance</t>
  </si>
  <si>
    <t>Total Amount Distributed for Islamic Development Activities</t>
  </si>
  <si>
    <t>Non-hybrid Vehicles</t>
  </si>
  <si>
    <r>
      <t>* Scope 2 – 21,365 tCO</t>
    </r>
    <r>
      <rPr>
        <i/>
        <vertAlign val="subscript"/>
        <sz val="8"/>
        <rFont val="Arial"/>
        <family val="2"/>
      </rPr>
      <t>2</t>
    </r>
    <r>
      <rPr>
        <i/>
        <sz val="8"/>
        <rFont val="Arial"/>
        <family val="2"/>
      </rPr>
      <t>e, an increase from the previous year due to expansion of scope in FY2026 disclosures to include two additional categories to align with IFRS Standards: emissions from offsite ATMs, CQMs and CRMs, as well as centralised air-conditioning units across three leased buildings (Menara AmBank, Bangunan AmBank Group and Wisma AmFIRST).</t>
    </r>
  </si>
  <si>
    <t>* For FY2026, we have expanded our scope to cover two additional categories to align with IFRS Standards: emissions from offsite ATMs, CQMs and CRMs, as well as centralised air-conditioning units across three leased buildings (Menara AmBank, Bangunan AmBank Group and Wisma AmFIRST). Hence, the increase in kWh/FTE for main buildings.</t>
  </si>
  <si>
    <t>Wisma AmFIRST, Kelana Jaya (WAF)</t>
  </si>
  <si>
    <t>Employee Own Commuting *</t>
  </si>
  <si>
    <t>Total waste generated</t>
  </si>
  <si>
    <t>Total waste diverted from disposal</t>
  </si>
  <si>
    <t>Total waste directed to disposal</t>
  </si>
  <si>
    <t>Waste generated</t>
  </si>
  <si>
    <t>Non-hazardous Waste</t>
  </si>
  <si>
    <t>166.0*</t>
  </si>
  <si>
    <t>Employees by Gender</t>
  </si>
  <si>
    <t xml:space="preserve">Employees by Gender by Entity </t>
  </si>
  <si>
    <t>Employees by Gender and Working Level</t>
  </si>
  <si>
    <t>Employees by Employment Contract and Gender</t>
  </si>
  <si>
    <t>Employees by Gender and Business Unit/Support Function</t>
  </si>
  <si>
    <t>Employees by Working Level and Age</t>
  </si>
  <si>
    <t>Employees by Gender and Years of Service</t>
  </si>
  <si>
    <t>Overall turnover (voluntary and involuntary)</t>
  </si>
  <si>
    <t>Vulnerable Groups by Gender</t>
  </si>
  <si>
    <t>Man-hours Worked</t>
  </si>
  <si>
    <t>**  For LTIFR, we use 1,000,000 worked hours, aligning with DOSH requirements.</t>
  </si>
  <si>
    <t>DOSH audited the Group’s premises in FY2026. Satisfactory safety and health ratings were accorded to the following premises audited:</t>
  </si>
  <si>
    <t>1 MCP: 4.7</t>
  </si>
  <si>
    <t>1 MCP: 4.3</t>
  </si>
  <si>
    <t>Total Training Hours Completed by Gender and Working Level</t>
  </si>
  <si>
    <t>Total Training Hours by Working Level</t>
  </si>
  <si>
    <t>Average Training by Gender and Working Level</t>
  </si>
  <si>
    <t>Total Training Hours Completed by Entity and Working Level</t>
  </si>
  <si>
    <t>Communication and Training on Anti-Bribery and Corrupt Practices (ABCP) Policy and Procedures (Employees)</t>
  </si>
  <si>
    <t>Employees that have Received Training on ABCP Policy and Procedures by Working Level</t>
  </si>
  <si>
    <r>
      <rPr>
        <sz val="6"/>
        <color theme="1"/>
        <rFont val="Arial"/>
        <family val="2"/>
      </rPr>
      <t>R4</t>
    </r>
    <r>
      <rPr>
        <sz val="10"/>
        <color theme="1"/>
        <rFont val="Arial"/>
        <family val="2"/>
      </rPr>
      <t xml:space="preserve"> Total whistleblower cases escalated</t>
    </r>
  </si>
  <si>
    <r>
      <rPr>
        <sz val="6"/>
        <color theme="1"/>
        <rFont val="Arial"/>
        <family val="2"/>
      </rPr>
      <t>R4</t>
    </r>
    <r>
      <rPr>
        <sz val="10"/>
        <color theme="1"/>
        <rFont val="Arial"/>
        <family val="2"/>
      </rPr>
      <t xml:space="preserve"> Cases classified as corruption related post investigation</t>
    </r>
  </si>
  <si>
    <t xml:space="preserve">Exposure to Climate-related Physical Risks </t>
  </si>
  <si>
    <r>
      <rPr>
        <sz val="6"/>
        <rFont val="Arial"/>
        <family val="2"/>
      </rPr>
      <t>R1</t>
    </r>
    <r>
      <rPr>
        <sz val="10"/>
        <rFont val="Arial"/>
        <family val="2"/>
      </rPr>
      <t xml:space="preserve"> High physical risk exposure on branches, ATM, Cheque Deposit Machine (CQMs), Cash Recycler
Machine (CRMs), Main Buildings, Data Centres and Third-party Service Providers.</t>
    </r>
  </si>
  <si>
    <r>
      <t>tCO</t>
    </r>
    <r>
      <rPr>
        <vertAlign val="subscript"/>
        <sz val="10"/>
        <color theme="1"/>
        <rFont val="Arial"/>
        <family val="2"/>
      </rPr>
      <t>2</t>
    </r>
    <r>
      <rPr>
        <sz val="10"/>
        <color theme="1"/>
        <rFont val="Arial"/>
        <family val="2"/>
      </rPr>
      <t>e/t cement</t>
    </r>
  </si>
  <si>
    <r>
      <t>tCO</t>
    </r>
    <r>
      <rPr>
        <vertAlign val="subscript"/>
        <sz val="10"/>
        <color theme="1"/>
        <rFont val="Arial"/>
        <family val="2"/>
      </rPr>
      <t>2</t>
    </r>
    <r>
      <rPr>
        <sz val="10"/>
        <color theme="1"/>
        <rFont val="Arial"/>
        <family val="2"/>
      </rPr>
      <t>e/t steel</t>
    </r>
  </si>
  <si>
    <r>
      <t>tCO</t>
    </r>
    <r>
      <rPr>
        <vertAlign val="subscript"/>
        <sz val="10"/>
        <color theme="1"/>
        <rFont val="Arial"/>
        <family val="2"/>
      </rPr>
      <t>2</t>
    </r>
    <r>
      <rPr>
        <sz val="10"/>
        <color theme="1"/>
        <rFont val="Arial"/>
        <family val="2"/>
      </rPr>
      <t>e/t CPO</t>
    </r>
  </si>
  <si>
    <t>In person engagements with investee companies</t>
  </si>
  <si>
    <t>Employees involved in investee company engagements</t>
  </si>
  <si>
    <r>
      <rPr>
        <sz val="6"/>
        <color theme="1"/>
        <rFont val="Arial"/>
        <family val="2"/>
      </rPr>
      <t>R2</t>
    </r>
    <r>
      <rPr>
        <sz val="10"/>
        <color theme="1"/>
        <rFont val="Arial"/>
        <family val="2"/>
      </rPr>
      <t xml:space="preserve"> Scope 2 (Location-based emissions) **</t>
    </r>
  </si>
  <si>
    <t>6,577.8 Ⓐ</t>
  </si>
  <si>
    <t>Green Bond/Sukuk Investments</t>
  </si>
  <si>
    <t>Total Sustainable Financing Mobilised by Business Segment</t>
  </si>
  <si>
    <t>Climate and Environmental Resilience</t>
  </si>
  <si>
    <t>Customer Experience and Satisfaction</t>
  </si>
  <si>
    <t xml:space="preserve">Cybersecurity and Data Privacy </t>
  </si>
  <si>
    <t xml:space="preserve">Integrity and Preventing Financial Crime
</t>
  </si>
  <si>
    <t>M11 SUPPORTING COMMUNITIES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</si>
</sst>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0.0"/>
    <numFmt numFmtId="166" formatCode="_(* #,##0.0_);_(* \(#,##0.0\);_(* &quot;-&quot;??_);_(@_)"/>
    <numFmt numFmtId="167" formatCode="_(* #,##0_);_(* \(#,##0\);_(* &quot;-&quot;??_);_(@_)"/>
    <numFmt numFmtId="168" formatCode="_(* #,##0.0000_);_(* \(#,##0.0000\);_(* &quot;-&quot;??_);_(@_)"/>
    <numFmt numFmtId="169" formatCode="0.0%"/>
    <numFmt numFmtId="170" formatCode="#,##0.0"/>
  </numFmts>
  <fonts count="58" x14ac:knownFonts="1">
    <font>
      <sz val="11"/>
      <color theme="1"/>
      <name val="Aptos Narrow"/>
      <family val="2"/>
      <scheme val="minor"/>
    </font>
    <font>
      <sz val="11"/>
      <color theme="1"/>
      <name val="Aptos Narrow"/>
      <family val="2"/>
      <scheme val="minor"/>
    </font>
    <font>
      <b/>
      <sz val="10"/>
      <name val="Aptos Narrow"/>
      <family val="2"/>
      <scheme val="minor"/>
    </font>
    <font>
      <b/>
      <sz val="20"/>
      <color theme="1"/>
      <name val="Aptos Narrow"/>
      <family val="2"/>
      <scheme val="minor"/>
    </font>
    <font>
      <b/>
      <sz val="20"/>
      <color rgb="FFFF0000"/>
      <name val="Aptos Narrow"/>
      <family val="2"/>
      <scheme val="minor"/>
    </font>
    <font>
      <sz val="11"/>
      <color theme="1"/>
      <name val="Arial"/>
      <family val="2"/>
    </font>
    <font>
      <b/>
      <sz val="11"/>
      <color theme="1"/>
      <name val="Arial"/>
      <family val="2"/>
    </font>
    <font>
      <sz val="10"/>
      <color rgb="FF000000"/>
      <name val="Aptos Narrow"/>
      <family val="2"/>
      <scheme val="minor"/>
    </font>
    <font>
      <sz val="8"/>
      <name val="Aptos Narrow"/>
      <family val="2"/>
      <scheme val="minor"/>
    </font>
    <font>
      <u/>
      <sz val="11"/>
      <color theme="10"/>
      <name val="Aptos Narrow"/>
      <family val="2"/>
      <scheme val="minor"/>
    </font>
    <font>
      <b/>
      <sz val="11"/>
      <color theme="1"/>
      <name val="Aptos Narrow"/>
      <family val="2"/>
      <scheme val="minor"/>
    </font>
    <font>
      <u/>
      <sz val="9"/>
      <color theme="10"/>
      <name val="Aptos Narrow"/>
      <family val="2"/>
      <scheme val="minor"/>
    </font>
    <font>
      <sz val="11"/>
      <color indexed="8"/>
      <name val="Calibri"/>
      <family val="2"/>
    </font>
    <font>
      <b/>
      <sz val="11"/>
      <color theme="0"/>
      <name val="Arial"/>
      <family val="2"/>
    </font>
    <font>
      <sz val="10"/>
      <color rgb="FF000000"/>
      <name val="Arial"/>
      <family val="2"/>
    </font>
    <font>
      <u/>
      <sz val="11"/>
      <name val="Arial"/>
      <family val="2"/>
    </font>
    <font>
      <sz val="10"/>
      <color theme="1"/>
      <name val="Arial"/>
      <family val="2"/>
    </font>
    <font>
      <b/>
      <sz val="14"/>
      <color rgb="FFFF0000"/>
      <name val="Arial"/>
      <family val="2"/>
    </font>
    <font>
      <b/>
      <sz val="11"/>
      <name val="Arial"/>
      <family val="2"/>
    </font>
    <font>
      <b/>
      <sz val="10"/>
      <color theme="1"/>
      <name val="Arial"/>
      <family val="2"/>
    </font>
    <font>
      <b/>
      <sz val="14"/>
      <color theme="10"/>
      <name val="Arial"/>
      <family val="2"/>
    </font>
    <font>
      <b/>
      <sz val="10"/>
      <color theme="9" tint="-0.249977111117893"/>
      <name val="Arial"/>
      <family val="2"/>
    </font>
    <font>
      <b/>
      <sz val="10"/>
      <color theme="0"/>
      <name val="Arial"/>
      <family val="2"/>
    </font>
    <font>
      <b/>
      <i/>
      <sz val="9"/>
      <color theme="1"/>
      <name val="Arial"/>
      <family val="2"/>
    </font>
    <font>
      <i/>
      <sz val="9"/>
      <color theme="1"/>
      <name val="Arial"/>
      <family val="2"/>
    </font>
    <font>
      <b/>
      <sz val="10"/>
      <name val="Arial"/>
      <family val="2"/>
    </font>
    <font>
      <u/>
      <sz val="9"/>
      <color theme="10"/>
      <name val="Arial"/>
      <family val="2"/>
    </font>
    <font>
      <b/>
      <i/>
      <sz val="10"/>
      <color theme="1"/>
      <name val="Arial"/>
      <family val="2"/>
    </font>
    <font>
      <vertAlign val="subscript"/>
      <sz val="10"/>
      <color theme="1"/>
      <name val="Arial"/>
      <family val="2"/>
    </font>
    <font>
      <b/>
      <vertAlign val="subscript"/>
      <sz val="10"/>
      <color theme="1"/>
      <name val="Arial"/>
      <family val="2"/>
    </font>
    <font>
      <sz val="10"/>
      <name val="Arial"/>
      <family val="2"/>
    </font>
    <font>
      <b/>
      <sz val="14"/>
      <color theme="1"/>
      <name val="Arial"/>
      <family val="2"/>
    </font>
    <font>
      <b/>
      <sz val="10"/>
      <color rgb="FFFF0000"/>
      <name val="Arial"/>
      <family val="2"/>
    </font>
    <font>
      <sz val="10"/>
      <color rgb="FFFF0000"/>
      <name val="Arial"/>
      <family val="2"/>
    </font>
    <font>
      <b/>
      <sz val="10"/>
      <color rgb="FF3C7D22"/>
      <name val="Arial"/>
      <family val="2"/>
    </font>
    <font>
      <b/>
      <sz val="10"/>
      <color rgb="FFFFFFFF"/>
      <name val="Arial"/>
      <family val="2"/>
    </font>
    <font>
      <b/>
      <sz val="10"/>
      <color rgb="FF000000"/>
      <name val="Arial"/>
      <family val="2"/>
    </font>
    <font>
      <sz val="11"/>
      <color rgb="FF000000"/>
      <name val="Arial"/>
      <family val="2"/>
    </font>
    <font>
      <sz val="7"/>
      <name val="Times New Roman"/>
      <family val="1"/>
    </font>
    <font>
      <sz val="11"/>
      <name val="Calibri"/>
      <family val="2"/>
    </font>
    <font>
      <u/>
      <sz val="11"/>
      <color indexed="12"/>
      <name val="Calibri"/>
      <family val="2"/>
    </font>
    <font>
      <i/>
      <sz val="10"/>
      <color rgb="FFFF0000"/>
      <name val="Arial"/>
      <family val="2"/>
    </font>
    <font>
      <sz val="11"/>
      <name val="Arial"/>
      <family val="2"/>
    </font>
    <font>
      <i/>
      <sz val="8"/>
      <color theme="0"/>
      <name val="Arial"/>
      <family val="2"/>
    </font>
    <font>
      <i/>
      <sz val="8"/>
      <color theme="1"/>
      <name val="Arial"/>
      <family val="2"/>
    </font>
    <font>
      <i/>
      <sz val="8"/>
      <color rgb="FF000000"/>
      <name val="Arial"/>
      <family val="2"/>
    </font>
    <font>
      <b/>
      <sz val="11"/>
      <color rgb="FF000000"/>
      <name val="Arial"/>
      <family val="2"/>
    </font>
    <font>
      <sz val="6"/>
      <color theme="1"/>
      <name val="Arial"/>
      <family val="2"/>
    </font>
    <font>
      <sz val="6"/>
      <color rgb="FF000000"/>
      <name val="Arial"/>
      <family val="2"/>
    </font>
    <font>
      <sz val="8"/>
      <color theme="1"/>
      <name val="Arial"/>
      <family val="2"/>
    </font>
    <font>
      <i/>
      <sz val="8"/>
      <name val="Arial"/>
      <family val="2"/>
    </font>
    <font>
      <b/>
      <sz val="11"/>
      <color rgb="FF000000"/>
      <name val="Aptos Narrow"/>
      <family val="2"/>
      <scheme val="minor"/>
    </font>
    <font>
      <sz val="11"/>
      <color rgb="FFFF0000"/>
      <name val="Arial"/>
      <family val="2"/>
    </font>
    <font>
      <b/>
      <sz val="11"/>
      <color theme="9" tint="-0.249977111117893"/>
      <name val="Arial"/>
      <family val="2"/>
    </font>
    <font>
      <sz val="6"/>
      <name val="Arial"/>
      <family val="2"/>
    </font>
    <font>
      <vertAlign val="superscript"/>
      <sz val="10"/>
      <color theme="1"/>
      <name val="Arial"/>
      <family val="2"/>
    </font>
    <font>
      <i/>
      <vertAlign val="subscript"/>
      <sz val="8"/>
      <color theme="1"/>
      <name val="Arial"/>
      <family val="2"/>
    </font>
    <font>
      <i/>
      <vertAlign val="subscript"/>
      <sz val="8"/>
      <name val="Arial"/>
      <family val="2"/>
    </font>
  </fonts>
  <fills count="9">
    <fill>
      <patternFill patternType="none"/>
    </fill>
    <fill>
      <patternFill patternType="gray125"/>
    </fill>
    <fill>
      <patternFill patternType="solid">
        <fgColor theme="9"/>
        <bgColor theme="9"/>
      </patternFill>
    </fill>
    <fill>
      <patternFill patternType="solid">
        <fgColor theme="0" tint="-0.14999847407452621"/>
        <bgColor indexed="64"/>
      </patternFill>
    </fill>
    <fill>
      <patternFill patternType="solid">
        <fgColor theme="5" tint="0.79998168889431442"/>
        <bgColor indexed="64"/>
      </patternFill>
    </fill>
    <fill>
      <patternFill patternType="solid">
        <fgColor rgb="FF4EA72E"/>
        <bgColor rgb="FF4EA72E"/>
      </patternFill>
    </fill>
    <fill>
      <patternFill patternType="solid">
        <fgColor theme="6" tint="0.79998168889431442"/>
        <bgColor indexed="64"/>
      </patternFill>
    </fill>
    <fill>
      <patternFill patternType="solid">
        <fgColor theme="0"/>
        <bgColor indexed="64"/>
      </patternFill>
    </fill>
    <fill>
      <patternFill patternType="solid">
        <fgColor theme="0"/>
        <bgColor theme="9"/>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theme="9" tint="0.39997558519241921"/>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theme="1" tint="0.499984740745262"/>
      </top>
      <bottom/>
      <diagonal/>
    </border>
    <border>
      <left style="thin">
        <color theme="1" tint="0.499984740745262"/>
      </left>
      <right/>
      <top/>
      <bottom/>
      <diagonal/>
    </border>
    <border>
      <left style="thin">
        <color theme="1" tint="0.499984740745262"/>
      </left>
      <right/>
      <top style="thin">
        <color indexed="64"/>
      </top>
      <bottom/>
      <diagonal/>
    </border>
    <border>
      <left/>
      <right style="thin">
        <color theme="1"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medium">
        <color theme="3" tint="0.249977111117893"/>
      </bottom>
      <diagonal/>
    </border>
    <border>
      <left style="thin">
        <color theme="3" tint="0.249977111117893"/>
      </left>
      <right/>
      <top style="thin">
        <color theme="3" tint="0.249977111117893"/>
      </top>
      <bottom/>
      <diagonal/>
    </border>
    <border>
      <left/>
      <right/>
      <top style="thin">
        <color theme="3" tint="0.249977111117893"/>
      </top>
      <bottom/>
      <diagonal/>
    </border>
    <border>
      <left style="thin">
        <color theme="0" tint="-0.34998626667073579"/>
      </left>
      <right style="thin">
        <color theme="0" tint="-0.34998626667073579"/>
      </right>
      <top style="thin">
        <color theme="3" tint="0.249977111117893"/>
      </top>
      <bottom style="thin">
        <color theme="0" tint="-0.34998626667073579"/>
      </bottom>
      <diagonal/>
    </border>
    <border>
      <left/>
      <right style="thin">
        <color theme="3" tint="0.249977111117893"/>
      </right>
      <top style="thin">
        <color theme="3" tint="0.249977111117893"/>
      </top>
      <bottom/>
      <diagonal/>
    </border>
    <border>
      <left style="thin">
        <color theme="3" tint="0.249977111117893"/>
      </left>
      <right/>
      <top/>
      <bottom/>
      <diagonal/>
    </border>
    <border>
      <left/>
      <right style="thin">
        <color theme="3" tint="0.249977111117893"/>
      </right>
      <top/>
      <bottom/>
      <diagonal/>
    </border>
    <border>
      <left style="thin">
        <color theme="3" tint="0.249977111117893"/>
      </left>
      <right/>
      <top style="thin">
        <color indexed="64"/>
      </top>
      <bottom style="thin">
        <color indexed="64"/>
      </bottom>
      <diagonal/>
    </border>
    <border>
      <left style="thin">
        <color theme="3" tint="0.249977111117893"/>
      </left>
      <right style="thin">
        <color indexed="64"/>
      </right>
      <top/>
      <bottom style="thin">
        <color indexed="64"/>
      </bottom>
      <diagonal/>
    </border>
    <border>
      <left style="thin">
        <color theme="3" tint="0.249977111117893"/>
      </left>
      <right style="thin">
        <color indexed="64"/>
      </right>
      <top style="thin">
        <color indexed="64"/>
      </top>
      <bottom style="thin">
        <color indexed="64"/>
      </bottom>
      <diagonal/>
    </border>
    <border>
      <left style="thin">
        <color theme="3" tint="0.249977111117893"/>
      </left>
      <right/>
      <top style="thin">
        <color indexed="64"/>
      </top>
      <bottom/>
      <diagonal/>
    </border>
    <border>
      <left style="thin">
        <color theme="3" tint="0.249977111117893"/>
      </left>
      <right style="thin">
        <color indexed="64"/>
      </right>
      <top style="thin">
        <color indexed="64"/>
      </top>
      <bottom/>
      <diagonal/>
    </border>
    <border>
      <left/>
      <right style="thin">
        <color theme="3" tint="0.249977111117893"/>
      </right>
      <top/>
      <bottom style="medium">
        <color theme="3" tint="0.249977111117893"/>
      </bottom>
      <diagonal/>
    </border>
    <border>
      <left style="thin">
        <color theme="3" tint="0.249977111117893"/>
      </left>
      <right style="thin">
        <color indexed="64"/>
      </right>
      <top/>
      <bottom/>
      <diagonal/>
    </border>
    <border>
      <left style="thin">
        <color theme="3" tint="0.249977111117893"/>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s>
  <cellStyleXfs count="14">
    <xf numFmtId="0" fontId="0" fillId="0" borderId="0"/>
    <xf numFmtId="164" fontId="1" fillId="0" borderId="0" applyFont="0" applyFill="0" applyBorder="0" applyAlignment="0" applyProtection="0"/>
    <xf numFmtId="0" fontId="7" fillId="0" borderId="0"/>
    <xf numFmtId="0" fontId="9" fillId="0" borderId="0" applyNumberFormat="0" applyFill="0" applyBorder="0" applyAlignment="0" applyProtection="0"/>
    <xf numFmtId="164" fontId="12" fillId="0" borderId="0" applyFont="0" applyFill="0" applyBorder="0" applyAlignment="0" applyProtection="0"/>
    <xf numFmtId="9" fontId="12" fillId="0" borderId="0" applyFont="0" applyFill="0" applyBorder="0" applyAlignment="0" applyProtection="0"/>
    <xf numFmtId="0" fontId="12" fillId="0" borderId="0" applyNumberFormat="0" applyFill="0" applyBorder="0" applyProtection="0"/>
    <xf numFmtId="9" fontId="1" fillId="0" borderId="0" applyFont="0" applyFill="0" applyBorder="0" applyAlignment="0" applyProtection="0"/>
    <xf numFmtId="164" fontId="1" fillId="0" borderId="0" applyFont="0" applyFill="0" applyBorder="0" applyAlignment="0" applyProtection="0"/>
    <xf numFmtId="0" fontId="16" fillId="0" borderId="0"/>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164" fontId="16" fillId="0" borderId="0" applyFont="0" applyFill="0" applyBorder="0" applyAlignment="0" applyProtection="0"/>
    <xf numFmtId="43" fontId="1" fillId="0" borderId="0" applyFont="0" applyFill="0" applyBorder="0" applyAlignment="0" applyProtection="0"/>
  </cellStyleXfs>
  <cellXfs count="1259">
    <xf numFmtId="0" fontId="0" fillId="0" borderId="0" xfId="0"/>
    <xf numFmtId="0" fontId="3" fillId="0" borderId="0" xfId="0" applyFont="1" applyAlignment="1">
      <alignment horizontal="center"/>
    </xf>
    <xf numFmtId="0" fontId="4" fillId="0" borderId="0" xfId="0" applyFont="1"/>
    <xf numFmtId="0" fontId="3" fillId="0" borderId="0" xfId="0" applyFont="1"/>
    <xf numFmtId="0" fontId="5" fillId="0" borderId="0" xfId="0" applyFont="1" applyAlignment="1">
      <alignment vertical="top" wrapText="1"/>
    </xf>
    <xf numFmtId="0" fontId="9" fillId="0" borderId="0" xfId="3" applyFill="1" applyAlignment="1">
      <alignment horizontal="center" wrapText="1"/>
    </xf>
    <xf numFmtId="0" fontId="10" fillId="0" borderId="0" xfId="0" applyFont="1" applyAlignment="1">
      <alignment horizontal="center" wrapText="1"/>
    </xf>
    <xf numFmtId="0" fontId="11" fillId="0" borderId="0" xfId="3" applyFont="1" applyFill="1" applyBorder="1" applyAlignment="1">
      <alignment horizontal="center" vertical="center"/>
    </xf>
    <xf numFmtId="0" fontId="13" fillId="2" borderId="2" xfId="0" applyFont="1" applyFill="1" applyBorder="1" applyAlignment="1">
      <alignment horizontal="center" vertical="center" wrapText="1"/>
    </xf>
    <xf numFmtId="0" fontId="13" fillId="2" borderId="2" xfId="0" applyFont="1" applyFill="1" applyBorder="1" applyAlignment="1">
      <alignment horizontal="center" vertical="top" wrapText="1"/>
    </xf>
    <xf numFmtId="0" fontId="14" fillId="0" borderId="1" xfId="2" applyFont="1" applyBorder="1" applyAlignment="1">
      <alignment horizontal="left" vertical="top" indent="1"/>
    </xf>
    <xf numFmtId="0" fontId="16" fillId="0" borderId="1" xfId="2" applyFont="1" applyBorder="1" applyAlignment="1">
      <alignment horizontal="left" vertical="top" indent="1"/>
    </xf>
    <xf numFmtId="0" fontId="16" fillId="0" borderId="1" xfId="2" applyFont="1" applyBorder="1" applyAlignment="1">
      <alignment horizontal="left" vertical="top" wrapText="1" indent="1"/>
    </xf>
    <xf numFmtId="0" fontId="17" fillId="0" borderId="0" xfId="0" applyFont="1" applyAlignment="1">
      <alignment vertical="top"/>
    </xf>
    <xf numFmtId="0" fontId="16" fillId="0" borderId="0" xfId="0" applyFont="1" applyAlignment="1">
      <alignment vertical="top" wrapText="1"/>
    </xf>
    <xf numFmtId="0" fontId="16" fillId="0" borderId="20" xfId="0" applyFont="1" applyBorder="1" applyAlignment="1">
      <alignment vertical="top" wrapText="1"/>
    </xf>
    <xf numFmtId="0" fontId="5" fillId="0" borderId="18" xfId="0" applyFont="1" applyBorder="1"/>
    <xf numFmtId="0" fontId="5" fillId="0" borderId="0" xfId="0" applyFont="1"/>
    <xf numFmtId="0" fontId="19" fillId="0" borderId="0" xfId="0" applyFont="1" applyAlignment="1">
      <alignment vertical="top"/>
    </xf>
    <xf numFmtId="0" fontId="6" fillId="0" borderId="17" xfId="0" applyFont="1" applyBorder="1" applyAlignment="1">
      <alignment horizontal="center" wrapText="1"/>
    </xf>
    <xf numFmtId="0" fontId="20" fillId="0" borderId="17" xfId="3" applyFont="1" applyFill="1" applyBorder="1" applyAlignment="1">
      <alignment horizontal="center" vertical="center"/>
    </xf>
    <xf numFmtId="0" fontId="16" fillId="0" borderId="1" xfId="0" applyFont="1" applyBorder="1" applyAlignment="1">
      <alignment vertical="top"/>
    </xf>
    <xf numFmtId="0" fontId="22" fillId="2" borderId="2" xfId="0" applyFont="1" applyFill="1" applyBorder="1" applyAlignment="1">
      <alignment horizontal="right" vertical="top" wrapText="1"/>
    </xf>
    <xf numFmtId="0" fontId="19" fillId="0" borderId="1" xfId="0" applyFont="1" applyBorder="1" applyAlignment="1">
      <alignment vertical="top"/>
    </xf>
    <xf numFmtId="0" fontId="16" fillId="0" borderId="0" xfId="0" applyFont="1" applyAlignment="1">
      <alignment vertical="top"/>
    </xf>
    <xf numFmtId="0" fontId="16" fillId="0" borderId="0" xfId="0" applyFont="1" applyAlignment="1">
      <alignment horizontal="right" vertical="top" wrapText="1"/>
    </xf>
    <xf numFmtId="0" fontId="16" fillId="0" borderId="1" xfId="0" applyFont="1" applyBorder="1" applyAlignment="1">
      <alignment vertical="top" wrapText="1"/>
    </xf>
    <xf numFmtId="0" fontId="24" fillId="0" borderId="0" xfId="0" applyFont="1" applyAlignment="1">
      <alignment vertical="top"/>
    </xf>
    <xf numFmtId="0" fontId="22" fillId="2" borderId="1" xfId="0" applyFont="1" applyFill="1" applyBorder="1" applyAlignment="1">
      <alignment vertical="top" wrapText="1"/>
    </xf>
    <xf numFmtId="1" fontId="16" fillId="0" borderId="1" xfId="0" applyNumberFormat="1" applyFont="1" applyBorder="1" applyAlignment="1">
      <alignment vertical="top" wrapText="1"/>
    </xf>
    <xf numFmtId="0" fontId="19" fillId="0" borderId="0" xfId="0" applyFont="1" applyAlignment="1">
      <alignment vertical="top" wrapText="1"/>
    </xf>
    <xf numFmtId="0" fontId="21" fillId="0" borderId="3" xfId="0" applyFont="1" applyBorder="1" applyAlignment="1">
      <alignment vertical="top"/>
    </xf>
    <xf numFmtId="0" fontId="22" fillId="2" borderId="2" xfId="0" applyFont="1" applyFill="1" applyBorder="1" applyAlignment="1">
      <alignment horizontal="center" vertical="center" wrapText="1"/>
    </xf>
    <xf numFmtId="0" fontId="16" fillId="0" borderId="4" xfId="0" applyFont="1" applyBorder="1" applyAlignment="1">
      <alignment vertical="top" wrapText="1"/>
    </xf>
    <xf numFmtId="0" fontId="16" fillId="0" borderId="5" xfId="0" applyFont="1" applyBorder="1" applyAlignment="1">
      <alignment horizontal="center" vertical="center" wrapText="1"/>
    </xf>
    <xf numFmtId="166" fontId="16" fillId="0" borderId="4" xfId="1" applyNumberFormat="1" applyFont="1" applyFill="1" applyBorder="1" applyAlignment="1">
      <alignment vertical="top" wrapText="1"/>
    </xf>
    <xf numFmtId="166" fontId="16" fillId="0" borderId="1" xfId="1" applyNumberFormat="1" applyFont="1" applyFill="1" applyBorder="1" applyAlignment="1">
      <alignment vertical="top" wrapText="1"/>
    </xf>
    <xf numFmtId="0" fontId="16" fillId="0" borderId="0" xfId="0" applyFont="1"/>
    <xf numFmtId="166" fontId="16" fillId="0" borderId="1" xfId="1" applyNumberFormat="1" applyFont="1" applyFill="1" applyBorder="1" applyAlignment="1">
      <alignment horizontal="right" vertical="top" wrapText="1"/>
    </xf>
    <xf numFmtId="0" fontId="19" fillId="0" borderId="1" xfId="0" applyFont="1" applyBorder="1" applyAlignment="1">
      <alignment vertical="top" wrapText="1"/>
    </xf>
    <xf numFmtId="0" fontId="16" fillId="0" borderId="4" xfId="0" applyFont="1" applyBorder="1" applyAlignment="1">
      <alignment horizontal="center" vertical="center" wrapText="1"/>
    </xf>
    <xf numFmtId="166" fontId="16" fillId="0" borderId="2" xfId="1" applyNumberFormat="1" applyFont="1" applyFill="1" applyBorder="1" applyAlignment="1">
      <alignment vertical="top" wrapText="1"/>
    </xf>
    <xf numFmtId="0" fontId="22" fillId="0" borderId="6" xfId="0" applyFont="1" applyBorder="1" applyAlignment="1">
      <alignment vertical="top" wrapText="1"/>
    </xf>
    <xf numFmtId="0" fontId="22" fillId="0" borderId="7" xfId="0" applyFont="1" applyBorder="1" applyAlignment="1">
      <alignment vertical="top" wrapText="1"/>
    </xf>
    <xf numFmtId="0" fontId="16" fillId="0" borderId="2" xfId="0" applyFont="1" applyBorder="1" applyAlignment="1">
      <alignment horizontal="center" wrapText="1"/>
    </xf>
    <xf numFmtId="0" fontId="16" fillId="0" borderId="5" xfId="0" applyFont="1" applyBorder="1" applyAlignment="1">
      <alignment horizontal="center" wrapText="1"/>
    </xf>
    <xf numFmtId="0" fontId="16" fillId="0" borderId="3" xfId="0" applyFont="1" applyBorder="1" applyAlignment="1">
      <alignment vertical="top"/>
    </xf>
    <xf numFmtId="0" fontId="16" fillId="0" borderId="2" xfId="0" applyFont="1" applyBorder="1" applyAlignment="1">
      <alignment horizontal="center" vertical="center" wrapText="1"/>
    </xf>
    <xf numFmtId="0" fontId="25" fillId="0" borderId="3" xfId="0" applyFont="1" applyBorder="1" applyAlignment="1">
      <alignment vertical="top"/>
    </xf>
    <xf numFmtId="0" fontId="26" fillId="0" borderId="0" xfId="3" applyFont="1" applyFill="1" applyBorder="1" applyAlignment="1">
      <alignment horizontal="center" vertical="center"/>
    </xf>
    <xf numFmtId="0" fontId="6" fillId="0" borderId="0" xfId="0" applyFont="1" applyAlignment="1">
      <alignment horizontal="center" wrapText="1"/>
    </xf>
    <xf numFmtId="0" fontId="22" fillId="2" borderId="1" xfId="0" applyFont="1" applyFill="1" applyBorder="1" applyAlignment="1">
      <alignment horizontal="center" vertical="center" wrapText="1"/>
    </xf>
    <xf numFmtId="0" fontId="22" fillId="2" borderId="1" xfId="0" applyFont="1" applyFill="1" applyBorder="1" applyAlignment="1">
      <alignment horizontal="right" vertical="top" wrapText="1"/>
    </xf>
    <xf numFmtId="0" fontId="16" fillId="0" borderId="4" xfId="0" applyFont="1" applyBorder="1" applyAlignment="1">
      <alignment horizontal="center" vertical="top" wrapText="1"/>
    </xf>
    <xf numFmtId="0" fontId="16" fillId="0" borderId="2" xfId="0" applyFont="1" applyBorder="1" applyAlignment="1">
      <alignment vertical="top" wrapText="1"/>
    </xf>
    <xf numFmtId="0" fontId="16" fillId="0" borderId="5" xfId="0" applyFont="1" applyBorder="1" applyAlignment="1">
      <alignment vertical="top" wrapText="1"/>
    </xf>
    <xf numFmtId="0" fontId="17" fillId="0" borderId="0" xfId="0" applyFont="1"/>
    <xf numFmtId="0" fontId="19" fillId="0" borderId="0" xfId="0" applyFont="1"/>
    <xf numFmtId="0" fontId="16" fillId="0" borderId="1" xfId="0" applyFont="1" applyBorder="1" applyAlignment="1">
      <alignment horizontal="center" vertical="center" wrapText="1"/>
    </xf>
    <xf numFmtId="167" fontId="16" fillId="0" borderId="1" xfId="1" applyNumberFormat="1" applyFont="1" applyFill="1" applyBorder="1" applyAlignment="1">
      <alignment vertical="top" wrapText="1"/>
    </xf>
    <xf numFmtId="167" fontId="16" fillId="0" borderId="2" xfId="1" applyNumberFormat="1" applyFont="1" applyFill="1" applyBorder="1" applyAlignment="1">
      <alignment vertical="top" wrapText="1"/>
    </xf>
    <xf numFmtId="0" fontId="16" fillId="0" borderId="0" xfId="0" applyFont="1" applyAlignment="1">
      <alignment horizontal="center" vertical="center" wrapText="1"/>
    </xf>
    <xf numFmtId="0" fontId="22" fillId="2" borderId="2" xfId="0" applyFont="1" applyFill="1" applyBorder="1" applyAlignment="1">
      <alignment horizontal="center" vertical="top" wrapText="1"/>
    </xf>
    <xf numFmtId="167" fontId="16" fillId="0" borderId="5" xfId="1" applyNumberFormat="1" applyFont="1" applyFill="1" applyBorder="1" applyAlignment="1">
      <alignment horizontal="center" vertical="center" wrapText="1"/>
    </xf>
    <xf numFmtId="0" fontId="22" fillId="2" borderId="1" xfId="0" applyFont="1" applyFill="1" applyBorder="1" applyAlignment="1">
      <alignment horizontal="center" vertical="top" wrapText="1"/>
    </xf>
    <xf numFmtId="0" fontId="21" fillId="0" borderId="3" xfId="0" applyFont="1" applyBorder="1" applyAlignment="1">
      <alignment vertical="top" wrapText="1"/>
    </xf>
    <xf numFmtId="0" fontId="16" fillId="0" borderId="7" xfId="0" applyFont="1" applyBorder="1" applyAlignment="1">
      <alignment horizontal="center" vertical="top" wrapText="1"/>
    </xf>
    <xf numFmtId="0" fontId="16" fillId="0" borderId="9" xfId="0" applyFont="1" applyBorder="1" applyAlignment="1">
      <alignment horizontal="center" vertical="top" wrapText="1"/>
    </xf>
    <xf numFmtId="0" fontId="16" fillId="0" borderId="10" xfId="0" applyFont="1" applyBorder="1" applyAlignment="1">
      <alignment horizontal="center" vertical="top" wrapText="1"/>
    </xf>
    <xf numFmtId="0" fontId="16" fillId="0" borderId="11" xfId="0" applyFont="1" applyBorder="1" applyAlignment="1">
      <alignment horizontal="center" vertical="top" wrapText="1"/>
    </xf>
    <xf numFmtId="0" fontId="21" fillId="0" borderId="14" xfId="0" applyFont="1" applyBorder="1" applyAlignment="1">
      <alignment vertical="top" wrapText="1"/>
    </xf>
    <xf numFmtId="0" fontId="21" fillId="0" borderId="15" xfId="0" applyFont="1" applyBorder="1" applyAlignment="1">
      <alignment vertical="top"/>
    </xf>
    <xf numFmtId="0" fontId="16" fillId="0" borderId="1" xfId="0" applyFont="1" applyBorder="1" applyAlignment="1">
      <alignment horizontal="center" vertical="top" wrapText="1"/>
    </xf>
    <xf numFmtId="0" fontId="16" fillId="0" borderId="2" xfId="0" applyFont="1" applyBorder="1" applyAlignment="1">
      <alignment horizontal="center" vertical="top" wrapText="1"/>
    </xf>
    <xf numFmtId="0" fontId="16" fillId="0" borderId="3" xfId="0" applyFont="1" applyBorder="1" applyAlignment="1">
      <alignment vertical="top" wrapText="1"/>
    </xf>
    <xf numFmtId="1" fontId="16" fillId="0" borderId="1" xfId="1" applyNumberFormat="1" applyFont="1" applyFill="1" applyBorder="1" applyAlignment="1">
      <alignment vertical="top" wrapText="1"/>
    </xf>
    <xf numFmtId="1" fontId="16" fillId="0" borderId="2" xfId="1" applyNumberFormat="1" applyFont="1" applyFill="1" applyBorder="1" applyAlignment="1">
      <alignment vertical="top" wrapText="1"/>
    </xf>
    <xf numFmtId="0" fontId="22" fillId="2" borderId="5" xfId="0" applyFont="1" applyFill="1" applyBorder="1" applyAlignment="1">
      <alignment horizontal="center" vertical="top" wrapText="1"/>
    </xf>
    <xf numFmtId="166" fontId="16" fillId="0" borderId="4" xfId="1" applyNumberFormat="1" applyFont="1" applyFill="1" applyBorder="1" applyAlignment="1">
      <alignment horizontal="right" vertical="top" wrapText="1"/>
    </xf>
    <xf numFmtId="1" fontId="16" fillId="0" borderId="2" xfId="1" applyNumberFormat="1" applyFont="1" applyFill="1" applyBorder="1" applyAlignment="1">
      <alignment horizontal="right" vertical="top" wrapText="1"/>
    </xf>
    <xf numFmtId="1" fontId="16" fillId="0" borderId="4" xfId="1" applyNumberFormat="1" applyFont="1" applyFill="1" applyBorder="1" applyAlignment="1">
      <alignment horizontal="right" vertical="top" wrapText="1"/>
    </xf>
    <xf numFmtId="0" fontId="5" fillId="0" borderId="0" xfId="0" applyFont="1" applyAlignment="1">
      <alignment vertical="top"/>
    </xf>
    <xf numFmtId="0" fontId="16" fillId="0" borderId="0" xfId="0" applyFont="1" applyAlignment="1">
      <alignment horizontal="center" vertical="top" wrapText="1"/>
    </xf>
    <xf numFmtId="1" fontId="16" fillId="0" borderId="0" xfId="1" applyNumberFormat="1" applyFont="1" applyFill="1" applyBorder="1" applyAlignment="1">
      <alignment horizontal="right" vertical="top" wrapText="1"/>
    </xf>
    <xf numFmtId="0" fontId="19" fillId="0" borderId="14" xfId="0" applyFont="1" applyBorder="1" applyAlignment="1">
      <alignment vertical="top"/>
    </xf>
    <xf numFmtId="0" fontId="16" fillId="0" borderId="8" xfId="0" applyFont="1" applyBorder="1" applyAlignment="1">
      <alignment vertical="top" wrapText="1"/>
    </xf>
    <xf numFmtId="167" fontId="16" fillId="0" borderId="8" xfId="1" applyNumberFormat="1" applyFont="1" applyFill="1" applyBorder="1" applyAlignment="1">
      <alignment vertical="top" wrapText="1"/>
    </xf>
    <xf numFmtId="167" fontId="16" fillId="0" borderId="7" xfId="1" applyNumberFormat="1" applyFont="1" applyFill="1" applyBorder="1" applyAlignment="1">
      <alignment vertical="top" wrapText="1"/>
    </xf>
    <xf numFmtId="0" fontId="16" fillId="0" borderId="6" xfId="0" applyFont="1" applyBorder="1" applyAlignment="1">
      <alignment vertical="top" wrapText="1"/>
    </xf>
    <xf numFmtId="167" fontId="16" fillId="0" borderId="6" xfId="1" applyNumberFormat="1" applyFont="1" applyFill="1" applyBorder="1" applyAlignment="1">
      <alignment vertical="top" wrapText="1"/>
    </xf>
    <xf numFmtId="167" fontId="16" fillId="0" borderId="0" xfId="1" applyNumberFormat="1" applyFont="1" applyFill="1" applyBorder="1" applyAlignment="1">
      <alignment vertical="top" wrapText="1"/>
    </xf>
    <xf numFmtId="0" fontId="16" fillId="0" borderId="12" xfId="0" applyFont="1" applyBorder="1" applyAlignment="1">
      <alignment vertical="top" wrapText="1"/>
    </xf>
    <xf numFmtId="0" fontId="19" fillId="0" borderId="16" xfId="0" applyFont="1" applyBorder="1" applyAlignment="1">
      <alignment vertical="top"/>
    </xf>
    <xf numFmtId="0" fontId="16" fillId="0" borderId="6" xfId="0" applyFont="1" applyBorder="1" applyAlignment="1">
      <alignment horizontal="center" vertical="top" wrapText="1"/>
    </xf>
    <xf numFmtId="0" fontId="16" fillId="0" borderId="1" xfId="0" applyFont="1" applyBorder="1" applyAlignment="1">
      <alignment horizontal="left" vertical="top" indent="3"/>
    </xf>
    <xf numFmtId="1" fontId="16" fillId="0" borderId="4" xfId="1" applyNumberFormat="1" applyFont="1" applyFill="1" applyBorder="1" applyAlignment="1">
      <alignment vertical="top" wrapText="1"/>
    </xf>
    <xf numFmtId="2" fontId="16" fillId="0" borderId="1" xfId="1" applyNumberFormat="1" applyFont="1" applyFill="1" applyBorder="1" applyAlignment="1">
      <alignment vertical="top" wrapText="1"/>
    </xf>
    <xf numFmtId="0" fontId="27" fillId="0" borderId="13" xfId="0" applyFont="1" applyBorder="1" applyAlignment="1">
      <alignment vertical="top"/>
    </xf>
    <xf numFmtId="0" fontId="21" fillId="0" borderId="0" xfId="0" applyFont="1" applyAlignment="1">
      <alignment vertical="top"/>
    </xf>
    <xf numFmtId="0" fontId="21" fillId="0" borderId="1" xfId="0" applyFont="1" applyBorder="1" applyAlignment="1">
      <alignment vertical="top"/>
    </xf>
    <xf numFmtId="2" fontId="16" fillId="0" borderId="1" xfId="0" applyNumberFormat="1" applyFont="1" applyBorder="1" applyAlignment="1">
      <alignment vertical="top"/>
    </xf>
    <xf numFmtId="2" fontId="16" fillId="0" borderId="1" xfId="0" applyNumberFormat="1" applyFont="1" applyBorder="1" applyAlignment="1">
      <alignment horizontal="center" vertical="top" wrapText="1"/>
    </xf>
    <xf numFmtId="2" fontId="16" fillId="0" borderId="1" xfId="0" applyNumberFormat="1" applyFont="1" applyBorder="1" applyAlignment="1">
      <alignment horizontal="right" vertical="top" wrapText="1"/>
    </xf>
    <xf numFmtId="0" fontId="16" fillId="0" borderId="0" xfId="0" applyFont="1" applyAlignment="1">
      <alignment wrapText="1"/>
    </xf>
    <xf numFmtId="0" fontId="22" fillId="2" borderId="2" xfId="0" applyFont="1" applyFill="1" applyBorder="1" applyAlignment="1">
      <alignment horizontal="center" wrapText="1"/>
    </xf>
    <xf numFmtId="0" fontId="19" fillId="0" borderId="3" xfId="0" applyFont="1" applyBorder="1" applyAlignment="1">
      <alignment vertical="top"/>
    </xf>
    <xf numFmtId="0" fontId="16" fillId="0" borderId="6" xfId="0" applyFont="1" applyBorder="1" applyAlignment="1">
      <alignment wrapText="1"/>
    </xf>
    <xf numFmtId="0" fontId="16" fillId="0" borderId="7" xfId="0" applyFont="1" applyBorder="1" applyAlignment="1">
      <alignment vertical="top" wrapText="1"/>
    </xf>
    <xf numFmtId="0" fontId="16" fillId="0" borderId="4" xfId="0" applyFont="1" applyBorder="1" applyAlignment="1">
      <alignment vertical="top"/>
    </xf>
    <xf numFmtId="0" fontId="19" fillId="0" borderId="2" xfId="0" applyFont="1" applyBorder="1" applyAlignment="1">
      <alignment vertical="top"/>
    </xf>
    <xf numFmtId="167" fontId="19" fillId="0" borderId="2" xfId="1" applyNumberFormat="1" applyFont="1" applyFill="1" applyBorder="1" applyAlignment="1">
      <alignment horizontal="right" vertical="top" wrapText="1"/>
    </xf>
    <xf numFmtId="0" fontId="22" fillId="0" borderId="6" xfId="0" applyFont="1" applyBorder="1" applyAlignment="1">
      <alignment wrapText="1"/>
    </xf>
    <xf numFmtId="0" fontId="16" fillId="0" borderId="4" xfId="0" applyFont="1" applyBorder="1" applyAlignment="1">
      <alignment horizontal="center" wrapText="1"/>
    </xf>
    <xf numFmtId="0" fontId="22" fillId="2" borderId="1" xfId="0" applyFont="1" applyFill="1" applyBorder="1" applyAlignment="1">
      <alignment horizontal="center" wrapText="1"/>
    </xf>
    <xf numFmtId="167" fontId="16" fillId="0" borderId="1" xfId="1" applyNumberFormat="1" applyFont="1" applyFill="1" applyBorder="1" applyAlignment="1">
      <alignment horizontal="right" vertical="top" wrapText="1"/>
    </xf>
    <xf numFmtId="3" fontId="16" fillId="0" borderId="4" xfId="0" applyNumberFormat="1" applyFont="1" applyBorder="1" applyAlignment="1">
      <alignment vertical="top" wrapText="1"/>
    </xf>
    <xf numFmtId="0" fontId="16" fillId="0" borderId="8" xfId="0" applyFont="1" applyBorder="1" applyAlignment="1">
      <alignment wrapText="1"/>
    </xf>
    <xf numFmtId="0" fontId="16" fillId="0" borderId="9" xfId="0" applyFont="1" applyBorder="1" applyAlignment="1">
      <alignment vertical="top" wrapText="1"/>
    </xf>
    <xf numFmtId="3" fontId="16" fillId="0" borderId="1" xfId="0" applyNumberFormat="1" applyFont="1" applyBorder="1" applyAlignment="1">
      <alignment vertical="top" wrapText="1"/>
    </xf>
    <xf numFmtId="3" fontId="19" fillId="0" borderId="7" xfId="0" applyNumberFormat="1" applyFont="1" applyBorder="1" applyAlignment="1">
      <alignment vertical="top" wrapText="1"/>
    </xf>
    <xf numFmtId="3" fontId="19" fillId="0" borderId="1" xfId="0" applyNumberFormat="1" applyFont="1" applyBorder="1" applyAlignment="1">
      <alignment vertical="top" wrapText="1"/>
    </xf>
    <xf numFmtId="0" fontId="19" fillId="0" borderId="2" xfId="0" applyFont="1" applyBorder="1" applyAlignment="1">
      <alignment vertical="top" wrapText="1"/>
    </xf>
    <xf numFmtId="0" fontId="16" fillId="0" borderId="1" xfId="0" applyFont="1" applyBorder="1" applyAlignment="1">
      <alignment horizontal="right" vertical="top" wrapText="1"/>
    </xf>
    <xf numFmtId="0" fontId="22" fillId="2" borderId="5" xfId="0" applyFont="1" applyFill="1" applyBorder="1" applyAlignment="1">
      <alignment horizontal="center" wrapText="1"/>
    </xf>
    <xf numFmtId="0" fontId="22" fillId="2" borderId="5" xfId="0" applyFont="1" applyFill="1" applyBorder="1" applyAlignment="1">
      <alignment horizontal="right" vertical="top" wrapText="1"/>
    </xf>
    <xf numFmtId="0" fontId="16" fillId="0" borderId="2" xfId="0" applyFont="1" applyBorder="1" applyAlignment="1">
      <alignment vertical="top"/>
    </xf>
    <xf numFmtId="0" fontId="16" fillId="0" borderId="1" xfId="0" applyFont="1" applyBorder="1" applyAlignment="1">
      <alignment horizontal="center" wrapText="1"/>
    </xf>
    <xf numFmtId="165" fontId="16" fillId="0" borderId="1" xfId="0" applyNumberFormat="1" applyFont="1" applyBorder="1" applyAlignment="1">
      <alignment vertical="top" wrapText="1"/>
    </xf>
    <xf numFmtId="0" fontId="21" fillId="0" borderId="14" xfId="0" applyFont="1" applyBorder="1" applyAlignment="1">
      <alignment vertical="top"/>
    </xf>
    <xf numFmtId="0" fontId="16" fillId="0" borderId="7" xfId="0" applyFont="1" applyBorder="1" applyAlignment="1">
      <alignment horizontal="center" wrapText="1"/>
    </xf>
    <xf numFmtId="0" fontId="16" fillId="0" borderId="5" xfId="0" applyFont="1" applyBorder="1" applyAlignment="1">
      <alignment wrapText="1"/>
    </xf>
    <xf numFmtId="165" fontId="19" fillId="0" borderId="1" xfId="0" applyNumberFormat="1" applyFont="1" applyBorder="1" applyAlignment="1">
      <alignment vertical="top" wrapText="1"/>
    </xf>
    <xf numFmtId="165" fontId="19" fillId="0" borderId="2" xfId="0" applyNumberFormat="1" applyFont="1" applyBorder="1" applyAlignment="1">
      <alignment vertical="top" wrapText="1"/>
    </xf>
    <xf numFmtId="0" fontId="16" fillId="0" borderId="8" xfId="0" applyFont="1" applyBorder="1" applyAlignment="1">
      <alignment horizontal="center" wrapText="1"/>
    </xf>
    <xf numFmtId="0" fontId="16" fillId="0" borderId="15" xfId="0" applyFont="1" applyBorder="1" applyAlignment="1">
      <alignment vertical="top"/>
    </xf>
    <xf numFmtId="165" fontId="16" fillId="0" borderId="4" xfId="0" applyNumberFormat="1" applyFont="1" applyBorder="1" applyAlignment="1">
      <alignment vertical="top" wrapText="1"/>
    </xf>
    <xf numFmtId="0" fontId="16" fillId="0" borderId="14" xfId="0" applyFont="1" applyBorder="1" applyAlignment="1">
      <alignment vertical="top"/>
    </xf>
    <xf numFmtId="0" fontId="16" fillId="0" borderId="12" xfId="0" applyFont="1" applyBorder="1" applyAlignment="1">
      <alignment wrapText="1"/>
    </xf>
    <xf numFmtId="0" fontId="17" fillId="0" borderId="23" xfId="0" applyFont="1" applyBorder="1" applyAlignment="1">
      <alignment vertical="top"/>
    </xf>
    <xf numFmtId="0" fontId="16" fillId="0" borderId="24" xfId="0" applyFont="1" applyBorder="1" applyAlignment="1">
      <alignment horizontal="center" vertical="center" wrapText="1"/>
    </xf>
    <xf numFmtId="0" fontId="16" fillId="0" borderId="24" xfId="0" applyFont="1" applyBorder="1" applyAlignment="1">
      <alignment vertical="top" wrapText="1"/>
    </xf>
    <xf numFmtId="0" fontId="16" fillId="0" borderId="24" xfId="0" applyFont="1" applyBorder="1" applyAlignment="1">
      <alignment vertical="top"/>
    </xf>
    <xf numFmtId="0" fontId="16" fillId="0" borderId="24" xfId="0" applyFont="1" applyBorder="1"/>
    <xf numFmtId="0" fontId="5" fillId="0" borderId="24" xfId="0" applyFont="1" applyBorder="1"/>
    <xf numFmtId="0" fontId="5" fillId="0" borderId="26" xfId="0" applyFont="1" applyBorder="1"/>
    <xf numFmtId="0" fontId="19" fillId="0" borderId="27" xfId="0" applyFont="1" applyBorder="1"/>
    <xf numFmtId="0" fontId="5" fillId="0" borderId="28" xfId="0" applyFont="1" applyBorder="1"/>
    <xf numFmtId="0" fontId="21" fillId="0" borderId="29" xfId="0" applyFont="1" applyBorder="1" applyAlignment="1">
      <alignment vertical="top"/>
    </xf>
    <xf numFmtId="0" fontId="19" fillId="0" borderId="29" xfId="0" applyFont="1" applyBorder="1" applyAlignment="1">
      <alignment vertical="top"/>
    </xf>
    <xf numFmtId="0" fontId="16" fillId="0" borderId="30" xfId="0" applyFont="1" applyBorder="1" applyAlignment="1">
      <alignment vertical="top"/>
    </xf>
    <xf numFmtId="0" fontId="16" fillId="0" borderId="31" xfId="0" applyFont="1" applyBorder="1" applyAlignment="1">
      <alignment vertical="top"/>
    </xf>
    <xf numFmtId="0" fontId="19" fillId="0" borderId="31" xfId="0" applyFont="1" applyBorder="1" applyAlignment="1">
      <alignment vertical="top"/>
    </xf>
    <xf numFmtId="0" fontId="24" fillId="0" borderId="27" xfId="0" applyFont="1" applyBorder="1" applyAlignment="1">
      <alignment vertical="top"/>
    </xf>
    <xf numFmtId="0" fontId="22" fillId="2" borderId="14" xfId="0" applyFont="1" applyFill="1" applyBorder="1" applyAlignment="1">
      <alignment horizontal="right" vertical="top" wrapText="1"/>
    </xf>
    <xf numFmtId="0" fontId="16" fillId="0" borderId="31" xfId="0" applyFont="1" applyBorder="1" applyAlignment="1">
      <alignment horizontal="left" vertical="top"/>
    </xf>
    <xf numFmtId="0" fontId="21" fillId="0" borderId="32" xfId="0" applyFont="1" applyBorder="1" applyAlignment="1">
      <alignment vertical="top"/>
    </xf>
    <xf numFmtId="0" fontId="22" fillId="2" borderId="3" xfId="0" applyFont="1" applyFill="1" applyBorder="1" applyAlignment="1">
      <alignment horizontal="centerContinuous" vertical="top" wrapText="1"/>
    </xf>
    <xf numFmtId="0" fontId="22" fillId="2" borderId="6" xfId="0" applyFont="1" applyFill="1" applyBorder="1" applyAlignment="1">
      <alignment horizontal="centerContinuous" vertical="top" wrapText="1"/>
    </xf>
    <xf numFmtId="0" fontId="16" fillId="0" borderId="32" xfId="0" applyFont="1" applyBorder="1" applyAlignment="1">
      <alignment vertical="top"/>
    </xf>
    <xf numFmtId="0" fontId="19" fillId="0" borderId="1" xfId="0" applyFont="1" applyBorder="1" applyAlignment="1">
      <alignment horizontal="right" vertical="top" wrapText="1"/>
    </xf>
    <xf numFmtId="0" fontId="19" fillId="0" borderId="1" xfId="0" applyFont="1" applyBorder="1" applyAlignment="1">
      <alignment horizontal="right" vertical="top"/>
    </xf>
    <xf numFmtId="0" fontId="16" fillId="0" borderId="29" xfId="0" applyFont="1" applyBorder="1" applyAlignment="1">
      <alignment vertical="top"/>
    </xf>
    <xf numFmtId="3" fontId="16" fillId="0" borderId="1" xfId="0" applyNumberFormat="1" applyFont="1" applyBorder="1" applyAlignment="1">
      <alignment vertical="top"/>
    </xf>
    <xf numFmtId="3" fontId="19" fillId="0" borderId="1" xfId="0" applyNumberFormat="1" applyFont="1" applyBorder="1" applyAlignment="1">
      <alignment vertical="top"/>
    </xf>
    <xf numFmtId="0" fontId="22" fillId="2" borderId="5" xfId="0" applyFont="1" applyFill="1" applyBorder="1" applyAlignment="1">
      <alignment horizontal="center" vertical="center" wrapText="1"/>
    </xf>
    <xf numFmtId="0" fontId="19" fillId="0" borderId="32" xfId="0" applyFont="1" applyBorder="1" applyAlignment="1">
      <alignment vertical="top"/>
    </xf>
    <xf numFmtId="0" fontId="19" fillId="0" borderId="29" xfId="0" applyFont="1" applyBorder="1" applyAlignment="1">
      <alignment horizontal="left" vertical="top" indent="1"/>
    </xf>
    <xf numFmtId="3" fontId="16" fillId="0" borderId="4" xfId="0" applyNumberFormat="1" applyFont="1" applyBorder="1" applyAlignment="1">
      <alignment horizontal="right" vertical="top" wrapText="1"/>
    </xf>
    <xf numFmtId="3" fontId="16" fillId="0" borderId="1" xfId="0" applyNumberFormat="1" applyFont="1" applyBorder="1" applyAlignment="1">
      <alignment horizontal="right" vertical="top" wrapText="1"/>
    </xf>
    <xf numFmtId="0" fontId="5" fillId="0" borderId="22" xfId="0" applyFont="1" applyBorder="1"/>
    <xf numFmtId="0" fontId="5" fillId="0" borderId="34" xfId="0" applyFont="1" applyBorder="1"/>
    <xf numFmtId="0" fontId="5" fillId="0" borderId="27" xfId="0" applyFont="1" applyBorder="1"/>
    <xf numFmtId="1" fontId="16" fillId="0" borderId="1" xfId="1" applyNumberFormat="1" applyFont="1" applyFill="1" applyBorder="1" applyAlignment="1">
      <alignment horizontal="right" vertical="top" wrapText="1"/>
    </xf>
    <xf numFmtId="0" fontId="24" fillId="0" borderId="0" xfId="0" applyFont="1" applyAlignment="1">
      <alignment vertical="top" wrapText="1"/>
    </xf>
    <xf numFmtId="0" fontId="31" fillId="0" borderId="0" xfId="0" applyFont="1"/>
    <xf numFmtId="167" fontId="16" fillId="0" borderId="2" xfId="1" applyNumberFormat="1" applyFont="1" applyFill="1" applyBorder="1" applyAlignment="1">
      <alignment horizontal="right" vertical="top" wrapText="1"/>
    </xf>
    <xf numFmtId="167" fontId="16" fillId="0" borderId="7" xfId="1" applyNumberFormat="1" applyFont="1" applyFill="1" applyBorder="1" applyAlignment="1">
      <alignment horizontal="right" vertical="top" wrapText="1"/>
    </xf>
    <xf numFmtId="167" fontId="16" fillId="0" borderId="4" xfId="1" applyNumberFormat="1" applyFont="1" applyFill="1" applyBorder="1" applyAlignment="1">
      <alignment horizontal="right" vertical="top" wrapText="1"/>
    </xf>
    <xf numFmtId="0" fontId="22" fillId="0" borderId="6" xfId="0" applyFont="1" applyBorder="1" applyAlignment="1">
      <alignment horizontal="right" vertical="top" wrapText="1"/>
    </xf>
    <xf numFmtId="0" fontId="22" fillId="0" borderId="7" xfId="0" applyFont="1" applyBorder="1" applyAlignment="1">
      <alignment horizontal="right" vertical="top" wrapText="1"/>
    </xf>
    <xf numFmtId="167" fontId="19" fillId="0" borderId="1" xfId="1" applyNumberFormat="1" applyFont="1" applyFill="1" applyBorder="1" applyAlignment="1">
      <alignment horizontal="right" vertical="top" wrapText="1"/>
    </xf>
    <xf numFmtId="0" fontId="16" fillId="0" borderId="2" xfId="0" applyFont="1" applyBorder="1" applyAlignment="1">
      <alignment horizontal="right" vertical="top" wrapText="1"/>
    </xf>
    <xf numFmtId="167" fontId="16" fillId="0" borderId="1" xfId="1" applyNumberFormat="1" applyFont="1" applyBorder="1" applyAlignment="1">
      <alignment horizontal="right" vertical="top" wrapText="1"/>
    </xf>
    <xf numFmtId="0" fontId="15" fillId="0" borderId="1" xfId="3" applyFont="1" applyBorder="1" applyAlignment="1" applyProtection="1">
      <alignment horizontal="center" vertical="top"/>
      <protection locked="0"/>
    </xf>
    <xf numFmtId="0" fontId="2" fillId="3" borderId="1" xfId="3" applyFont="1" applyFill="1" applyBorder="1" applyAlignment="1" applyProtection="1">
      <alignment horizontal="center" vertical="center"/>
      <protection locked="0"/>
    </xf>
    <xf numFmtId="0" fontId="18" fillId="3" borderId="8" xfId="3" applyFont="1" applyFill="1" applyBorder="1" applyAlignment="1" applyProtection="1">
      <alignment horizontal="center" vertical="center"/>
      <protection locked="0"/>
    </xf>
    <xf numFmtId="0" fontId="18" fillId="3" borderId="19" xfId="3" applyFont="1" applyFill="1" applyBorder="1" applyAlignment="1" applyProtection="1">
      <alignment horizontal="center" vertical="center"/>
      <protection locked="0"/>
    </xf>
    <xf numFmtId="0" fontId="18" fillId="3" borderId="21" xfId="3" applyFont="1" applyFill="1" applyBorder="1" applyAlignment="1" applyProtection="1">
      <alignment horizontal="center" vertical="center"/>
      <protection locked="0"/>
    </xf>
    <xf numFmtId="0" fontId="25" fillId="3" borderId="21" xfId="3" applyFont="1" applyFill="1" applyBorder="1" applyAlignment="1" applyProtection="1">
      <alignment horizontal="center" vertical="center"/>
      <protection locked="0"/>
    </xf>
    <xf numFmtId="0" fontId="18" fillId="3" borderId="25" xfId="3" applyFont="1" applyFill="1" applyBorder="1" applyAlignment="1" applyProtection="1">
      <alignment horizontal="center" vertical="center"/>
      <protection locked="0"/>
    </xf>
    <xf numFmtId="0" fontId="24" fillId="0" borderId="0" xfId="0" applyFont="1" applyAlignment="1">
      <alignment horizontal="left" vertical="top" wrapText="1"/>
    </xf>
    <xf numFmtId="2" fontId="16" fillId="0" borderId="0" xfId="0" applyNumberFormat="1" applyFont="1" applyAlignment="1">
      <alignment vertical="top"/>
    </xf>
    <xf numFmtId="2" fontId="16" fillId="0" borderId="0" xfId="0" applyNumberFormat="1" applyFont="1" applyAlignment="1">
      <alignment vertical="top" wrapText="1"/>
    </xf>
    <xf numFmtId="2" fontId="16" fillId="0" borderId="0" xfId="0" applyNumberFormat="1" applyFont="1" applyAlignment="1">
      <alignment horizontal="right" vertical="top" wrapText="1"/>
    </xf>
    <xf numFmtId="167" fontId="16" fillId="0" borderId="0" xfId="1" applyNumberFormat="1" applyFont="1" applyBorder="1" applyAlignment="1">
      <alignment vertical="top" wrapText="1"/>
    </xf>
    <xf numFmtId="0" fontId="22" fillId="0" borderId="12" xfId="0" applyFont="1" applyBorder="1" applyAlignment="1">
      <alignment vertical="top" wrapText="1"/>
    </xf>
    <xf numFmtId="0" fontId="19" fillId="0" borderId="14" xfId="0" applyFont="1" applyBorder="1" applyAlignment="1">
      <alignment vertical="top" wrapText="1"/>
    </xf>
    <xf numFmtId="0" fontId="22" fillId="0" borderId="10" xfId="0" applyFont="1" applyBorder="1" applyAlignment="1">
      <alignment vertical="top" wrapText="1"/>
    </xf>
    <xf numFmtId="3" fontId="16" fillId="0" borderId="0" xfId="0" applyNumberFormat="1" applyFont="1" applyAlignment="1">
      <alignment vertical="top" wrapText="1"/>
    </xf>
    <xf numFmtId="3" fontId="16" fillId="0" borderId="7" xfId="0" applyNumberFormat="1" applyFont="1" applyBorder="1" applyAlignment="1">
      <alignment vertical="top" wrapText="1"/>
    </xf>
    <xf numFmtId="0" fontId="5" fillId="0" borderId="0" xfId="0" applyFont="1" applyAlignment="1">
      <alignment horizontal="center" vertical="top"/>
    </xf>
    <xf numFmtId="166" fontId="16" fillId="0" borderId="0" xfId="1" applyNumberFormat="1" applyFont="1" applyFill="1" applyBorder="1" applyAlignment="1">
      <alignment vertical="top" wrapText="1"/>
    </xf>
    <xf numFmtId="0" fontId="22" fillId="2" borderId="4" xfId="0" applyFont="1" applyFill="1" applyBorder="1" applyAlignment="1">
      <alignment horizontal="right" vertical="top" wrapText="1"/>
    </xf>
    <xf numFmtId="0" fontId="16" fillId="0" borderId="8" xfId="0" applyFont="1" applyBorder="1" applyAlignment="1">
      <alignment horizontal="center" vertical="center" wrapText="1"/>
    </xf>
    <xf numFmtId="166" fontId="16" fillId="0" borderId="8" xfId="1" applyNumberFormat="1" applyFont="1" applyFill="1" applyBorder="1" applyAlignment="1">
      <alignment vertical="top" wrapText="1"/>
    </xf>
    <xf numFmtId="167" fontId="16" fillId="0" borderId="9" xfId="1" applyNumberFormat="1" applyFont="1" applyFill="1" applyBorder="1" applyAlignment="1">
      <alignment horizontal="right" vertical="top" wrapText="1"/>
    </xf>
    <xf numFmtId="167" fontId="16" fillId="0" borderId="0" xfId="1" applyNumberFormat="1" applyFont="1" applyFill="1" applyBorder="1" applyAlignment="1">
      <alignment horizontal="center" vertical="center" wrapText="1"/>
    </xf>
    <xf numFmtId="167" fontId="16" fillId="0" borderId="1" xfId="1" applyNumberFormat="1" applyFont="1" applyFill="1" applyBorder="1" applyAlignment="1">
      <alignment horizontal="center" vertical="center" wrapText="1"/>
    </xf>
    <xf numFmtId="37" fontId="16" fillId="0" borderId="1" xfId="1" applyNumberFormat="1" applyFont="1" applyFill="1" applyBorder="1" applyAlignment="1">
      <alignment vertical="top" wrapText="1"/>
    </xf>
    <xf numFmtId="167" fontId="14" fillId="0" borderId="1" xfId="1" applyNumberFormat="1" applyFont="1" applyFill="1" applyBorder="1" applyAlignment="1">
      <alignment horizontal="right" vertical="center" wrapText="1"/>
    </xf>
    <xf numFmtId="167" fontId="16" fillId="0" borderId="0" xfId="1" applyNumberFormat="1" applyFont="1" applyFill="1" applyBorder="1" applyAlignment="1">
      <alignment horizontal="right" vertical="top" wrapText="1"/>
    </xf>
    <xf numFmtId="0" fontId="22" fillId="0" borderId="1" xfId="0" applyFont="1" applyBorder="1" applyAlignment="1">
      <alignment horizontal="right" vertical="top" wrapText="1"/>
    </xf>
    <xf numFmtId="0" fontId="35" fillId="5" borderId="5" xfId="0" applyFont="1" applyFill="1" applyBorder="1" applyAlignment="1">
      <alignment horizontal="center" vertical="top" wrapText="1"/>
    </xf>
    <xf numFmtId="0" fontId="35" fillId="5" borderId="2" xfId="0" applyFont="1" applyFill="1" applyBorder="1" applyAlignment="1">
      <alignment horizontal="right" vertical="top" wrapText="1"/>
    </xf>
    <xf numFmtId="0" fontId="36" fillId="0" borderId="14" xfId="0" applyFont="1" applyBorder="1" applyAlignment="1">
      <alignment vertical="top"/>
    </xf>
    <xf numFmtId="0" fontId="14" fillId="0" borderId="8" xfId="0" applyFont="1" applyBorder="1" applyAlignment="1">
      <alignment vertical="top" wrapText="1"/>
    </xf>
    <xf numFmtId="0" fontId="30" fillId="0" borderId="1" xfId="0" applyFont="1" applyBorder="1" applyAlignment="1">
      <alignment vertical="top"/>
    </xf>
    <xf numFmtId="0" fontId="14" fillId="0" borderId="3" xfId="0" applyFont="1" applyBorder="1" applyAlignment="1">
      <alignment vertical="top"/>
    </xf>
    <xf numFmtId="0" fontId="14" fillId="0" borderId="6" xfId="0" applyFont="1" applyBorder="1" applyAlignment="1">
      <alignment vertical="top"/>
    </xf>
    <xf numFmtId="0" fontId="14" fillId="0" borderId="7" xfId="0" applyFont="1" applyBorder="1" applyAlignment="1">
      <alignment vertical="top"/>
    </xf>
    <xf numFmtId="0" fontId="14" fillId="0" borderId="2" xfId="0" applyFont="1" applyBorder="1" applyAlignment="1">
      <alignment horizontal="center" vertical="top"/>
    </xf>
    <xf numFmtId="0" fontId="14" fillId="0" borderId="1" xfId="0" applyFont="1" applyBorder="1" applyAlignment="1">
      <alignment vertical="top"/>
    </xf>
    <xf numFmtId="0" fontId="14" fillId="0" borderId="5" xfId="0" applyFont="1" applyBorder="1" applyAlignment="1">
      <alignment horizontal="center" vertical="top"/>
    </xf>
    <xf numFmtId="0" fontId="25" fillId="0" borderId="1" xfId="0" applyFont="1" applyBorder="1" applyAlignment="1">
      <alignment vertical="top"/>
    </xf>
    <xf numFmtId="0" fontId="14" fillId="0" borderId="4" xfId="0" applyFont="1" applyBorder="1" applyAlignment="1">
      <alignment horizontal="center" vertical="top"/>
    </xf>
    <xf numFmtId="0" fontId="36" fillId="0" borderId="3" xfId="0" applyFont="1" applyBorder="1" applyAlignment="1">
      <alignment vertical="top"/>
    </xf>
    <xf numFmtId="0" fontId="25" fillId="0" borderId="14" xfId="0" applyFont="1" applyBorder="1" applyAlignment="1">
      <alignment vertical="top"/>
    </xf>
    <xf numFmtId="0" fontId="14" fillId="0" borderId="8" xfId="0" applyFont="1" applyBorder="1" applyAlignment="1">
      <alignment vertical="top"/>
    </xf>
    <xf numFmtId="0" fontId="14" fillId="0" borderId="0" xfId="0" applyFont="1" applyAlignment="1">
      <alignment vertical="top"/>
    </xf>
    <xf numFmtId="0" fontId="36" fillId="0" borderId="1" xfId="0" applyFont="1" applyBorder="1" applyAlignment="1">
      <alignment vertical="top"/>
    </xf>
    <xf numFmtId="165" fontId="14" fillId="0" borderId="1" xfId="0" applyNumberFormat="1" applyFont="1" applyBorder="1" applyAlignment="1">
      <alignment vertical="top"/>
    </xf>
    <xf numFmtId="0" fontId="36" fillId="0" borderId="0" xfId="0" applyFont="1" applyAlignment="1">
      <alignment vertical="top"/>
    </xf>
    <xf numFmtId="0" fontId="14" fillId="0" borderId="0" xfId="0" applyFont="1" applyAlignment="1">
      <alignment horizontal="center" vertical="top"/>
    </xf>
    <xf numFmtId="165" fontId="14" fillId="0" borderId="0" xfId="0" applyNumberFormat="1" applyFont="1" applyAlignment="1">
      <alignment vertical="top"/>
    </xf>
    <xf numFmtId="165" fontId="36" fillId="0" borderId="1" xfId="0" applyNumberFormat="1" applyFont="1" applyBorder="1" applyAlignment="1">
      <alignment vertical="top"/>
    </xf>
    <xf numFmtId="165" fontId="36" fillId="0" borderId="0" xfId="0" applyNumberFormat="1" applyFont="1" applyAlignment="1">
      <alignment vertical="top"/>
    </xf>
    <xf numFmtId="0" fontId="35" fillId="5" borderId="2" xfId="0" applyFont="1" applyFill="1" applyBorder="1" applyAlignment="1">
      <alignment horizontal="center" vertical="top" wrapText="1"/>
    </xf>
    <xf numFmtId="0" fontId="14" fillId="0" borderId="1" xfId="0" applyFont="1" applyBorder="1" applyAlignment="1">
      <alignment vertical="top" wrapText="1"/>
    </xf>
    <xf numFmtId="0" fontId="14" fillId="0" borderId="3" xfId="0" applyFont="1" applyBorder="1" applyAlignment="1">
      <alignment vertical="top" wrapText="1"/>
    </xf>
    <xf numFmtId="0" fontId="14" fillId="0" borderId="14" xfId="0" applyFont="1" applyBorder="1" applyAlignment="1">
      <alignment vertical="top" wrapText="1"/>
    </xf>
    <xf numFmtId="0" fontId="30" fillId="0" borderId="3" xfId="0" applyFont="1" applyBorder="1" applyAlignment="1">
      <alignment vertical="top"/>
    </xf>
    <xf numFmtId="0" fontId="14" fillId="0" borderId="2" xfId="0" applyFont="1" applyBorder="1" applyAlignment="1">
      <alignment horizontal="center" vertical="top" wrapText="1"/>
    </xf>
    <xf numFmtId="0" fontId="14" fillId="0" borderId="4" xfId="0" applyFont="1" applyBorder="1" applyAlignment="1">
      <alignment vertical="top" wrapText="1"/>
    </xf>
    <xf numFmtId="0" fontId="14" fillId="0" borderId="5" xfId="0" applyFont="1" applyBorder="1" applyAlignment="1">
      <alignment horizontal="center" vertical="top" wrapText="1"/>
    </xf>
    <xf numFmtId="0" fontId="14" fillId="0" borderId="4" xfId="0" applyFont="1" applyBorder="1" applyAlignment="1">
      <alignment horizontal="center" vertical="top" wrapText="1"/>
    </xf>
    <xf numFmtId="166" fontId="14" fillId="0" borderId="1" xfId="8" applyNumberFormat="1" applyFont="1" applyFill="1" applyBorder="1" applyAlignment="1">
      <alignment horizontal="right" vertical="top" wrapText="1"/>
    </xf>
    <xf numFmtId="166" fontId="14" fillId="0" borderId="3" xfId="8" applyNumberFormat="1" applyFont="1" applyFill="1" applyBorder="1" applyAlignment="1">
      <alignment horizontal="right" vertical="top" wrapText="1"/>
    </xf>
    <xf numFmtId="165" fontId="36" fillId="0" borderId="2" xfId="0" applyNumberFormat="1" applyFont="1" applyBorder="1" applyAlignment="1">
      <alignment vertical="top"/>
    </xf>
    <xf numFmtId="0" fontId="35" fillId="5" borderId="5" xfId="0" applyFont="1" applyFill="1" applyBorder="1" applyAlignment="1">
      <alignment horizontal="right" vertical="top" wrapText="1"/>
    </xf>
    <xf numFmtId="0" fontId="14" fillId="0" borderId="6" xfId="0" applyFont="1" applyBorder="1" applyAlignment="1">
      <alignment horizontal="center" vertical="top"/>
    </xf>
    <xf numFmtId="165" fontId="14" fillId="0" borderId="6" xfId="0" applyNumberFormat="1" applyFont="1" applyBorder="1" applyAlignment="1">
      <alignment vertical="top"/>
    </xf>
    <xf numFmtId="0" fontId="36" fillId="0" borderId="6" xfId="0" applyFont="1" applyBorder="1" applyAlignment="1">
      <alignment vertical="top"/>
    </xf>
    <xf numFmtId="165" fontId="14" fillId="0" borderId="1" xfId="0" applyNumberFormat="1" applyFont="1" applyBorder="1" applyAlignment="1">
      <alignment vertical="top" wrapText="1"/>
    </xf>
    <xf numFmtId="165" fontId="14" fillId="0" borderId="1" xfId="8" applyNumberFormat="1" applyFont="1" applyFill="1" applyBorder="1" applyAlignment="1">
      <alignment horizontal="right" vertical="top" wrapText="1"/>
    </xf>
    <xf numFmtId="0" fontId="34" fillId="0" borderId="3" xfId="0" applyFont="1" applyBorder="1" applyAlignment="1">
      <alignment vertical="top" wrapText="1"/>
    </xf>
    <xf numFmtId="167" fontId="14" fillId="0" borderId="1" xfId="1" applyNumberFormat="1" applyFont="1" applyFill="1" applyBorder="1" applyAlignment="1">
      <alignment horizontal="right" vertical="top" wrapText="1"/>
    </xf>
    <xf numFmtId="0" fontId="14" fillId="0" borderId="3" xfId="0" applyFont="1" applyBorder="1" applyAlignment="1">
      <alignment horizontal="left" vertical="top" wrapText="1" indent="2"/>
    </xf>
    <xf numFmtId="165" fontId="14" fillId="0" borderId="1" xfId="0" applyNumberFormat="1" applyFont="1" applyBorder="1" applyAlignment="1">
      <alignment horizontal="right" vertical="top" wrapText="1"/>
    </xf>
    <xf numFmtId="167" fontId="14" fillId="0" borderId="2" xfId="1" applyNumberFormat="1" applyFont="1" applyFill="1" applyBorder="1" applyAlignment="1">
      <alignment horizontal="right" vertical="top" wrapText="1"/>
    </xf>
    <xf numFmtId="167" fontId="14" fillId="0" borderId="14" xfId="1" applyNumberFormat="1" applyFont="1" applyFill="1" applyBorder="1" applyAlignment="1">
      <alignment horizontal="right" vertical="top" wrapText="1"/>
    </xf>
    <xf numFmtId="0" fontId="14" fillId="0" borderId="1" xfId="0" applyFont="1" applyBorder="1" applyAlignment="1">
      <alignment horizontal="center" vertical="top" wrapText="1"/>
    </xf>
    <xf numFmtId="0" fontId="34" fillId="0" borderId="1" xfId="0" applyFont="1" applyBorder="1" applyAlignment="1">
      <alignment vertical="top"/>
    </xf>
    <xf numFmtId="0" fontId="35" fillId="5" borderId="1" xfId="0" applyFont="1" applyFill="1" applyBorder="1" applyAlignment="1">
      <alignment horizontal="right" vertical="top" wrapText="1"/>
    </xf>
    <xf numFmtId="0" fontId="14" fillId="0" borderId="4" xfId="0" applyFont="1" applyBorder="1" applyAlignment="1">
      <alignment vertical="top"/>
    </xf>
    <xf numFmtId="0" fontId="14" fillId="0" borderId="15" xfId="0" applyFont="1" applyBorder="1" applyAlignment="1">
      <alignment vertical="top" wrapText="1"/>
    </xf>
    <xf numFmtId="0" fontId="37" fillId="0" borderId="0" xfId="0" applyFont="1"/>
    <xf numFmtId="0" fontId="37" fillId="0" borderId="0" xfId="0" applyFont="1" applyAlignment="1">
      <alignment vertical="top"/>
    </xf>
    <xf numFmtId="0" fontId="34" fillId="0" borderId="1" xfId="0" applyFont="1" applyBorder="1" applyAlignment="1">
      <alignment vertical="top" wrapText="1"/>
    </xf>
    <xf numFmtId="0" fontId="14" fillId="0" borderId="1" xfId="0" applyFont="1" applyBorder="1" applyAlignment="1">
      <alignment horizontal="right" vertical="top"/>
    </xf>
    <xf numFmtId="0" fontId="14" fillId="0" borderId="2" xfId="0" applyFont="1" applyBorder="1" applyAlignment="1">
      <alignment vertical="top"/>
    </xf>
    <xf numFmtId="0" fontId="14" fillId="0" borderId="9" xfId="0" applyFont="1" applyBorder="1" applyAlignment="1">
      <alignment vertical="top" wrapText="1"/>
    </xf>
    <xf numFmtId="3" fontId="14" fillId="0" borderId="1" xfId="0" applyNumberFormat="1" applyFont="1" applyBorder="1" applyAlignment="1">
      <alignment vertical="top"/>
    </xf>
    <xf numFmtId="3" fontId="14" fillId="0" borderId="3" xfId="0" applyNumberFormat="1" applyFont="1" applyBorder="1" applyAlignment="1">
      <alignment vertical="top"/>
    </xf>
    <xf numFmtId="3" fontId="36" fillId="0" borderId="1" xfId="0" applyNumberFormat="1" applyFont="1" applyBorder="1" applyAlignment="1">
      <alignment vertical="top"/>
    </xf>
    <xf numFmtId="3" fontId="36" fillId="0" borderId="3" xfId="0" applyNumberFormat="1" applyFont="1" applyBorder="1" applyAlignment="1">
      <alignment vertical="top"/>
    </xf>
    <xf numFmtId="0" fontId="14" fillId="0" borderId="9" xfId="0" applyFont="1" applyBorder="1" applyAlignment="1">
      <alignment vertical="top"/>
    </xf>
    <xf numFmtId="0" fontId="14" fillId="0" borderId="14" xfId="0" applyFont="1" applyBorder="1" applyAlignment="1">
      <alignment vertical="top"/>
    </xf>
    <xf numFmtId="0" fontId="14" fillId="0" borderId="1" xfId="0" applyFont="1" applyBorder="1" applyAlignment="1">
      <alignment horizontal="center" vertical="top"/>
    </xf>
    <xf numFmtId="166" fontId="16" fillId="0" borderId="1" xfId="1" applyNumberFormat="1" applyFont="1" applyFill="1" applyBorder="1" applyAlignment="1">
      <alignment vertical="top"/>
    </xf>
    <xf numFmtId="167" fontId="36" fillId="0" borderId="1" xfId="1" applyNumberFormat="1" applyFont="1" applyFill="1" applyBorder="1" applyAlignment="1">
      <alignment vertical="top"/>
    </xf>
    <xf numFmtId="167" fontId="14" fillId="0" borderId="10" xfId="1" applyNumberFormat="1" applyFont="1" applyFill="1" applyBorder="1" applyAlignment="1">
      <alignment vertical="top"/>
    </xf>
    <xf numFmtId="167" fontId="14" fillId="0" borderId="1" xfId="1" applyNumberFormat="1" applyFont="1" applyFill="1" applyBorder="1" applyAlignment="1">
      <alignment vertical="top"/>
    </xf>
    <xf numFmtId="167" fontId="14" fillId="0" borderId="2" xfId="1" applyNumberFormat="1" applyFont="1" applyFill="1" applyBorder="1" applyAlignment="1">
      <alignment vertical="top"/>
    </xf>
    <xf numFmtId="0" fontId="34" fillId="0" borderId="16" xfId="0" applyFont="1" applyBorder="1" applyAlignment="1">
      <alignment vertical="top"/>
    </xf>
    <xf numFmtId="0" fontId="35" fillId="0" borderId="2" xfId="0" applyFont="1" applyBorder="1" applyAlignment="1">
      <alignment horizontal="center" vertical="top" wrapText="1"/>
    </xf>
    <xf numFmtId="0" fontId="30" fillId="0" borderId="4" xfId="0" applyFont="1" applyBorder="1" applyAlignment="1">
      <alignment vertical="top"/>
    </xf>
    <xf numFmtId="0" fontId="14" fillId="0" borderId="15" xfId="0" applyFont="1" applyBorder="1" applyAlignment="1">
      <alignment horizontal="right" vertical="top"/>
    </xf>
    <xf numFmtId="0" fontId="30" fillId="0" borderId="2" xfId="0" applyFont="1" applyBorder="1" applyAlignment="1">
      <alignment vertical="top"/>
    </xf>
    <xf numFmtId="0" fontId="5" fillId="0" borderId="1" xfId="0" applyFont="1" applyBorder="1"/>
    <xf numFmtId="0" fontId="36" fillId="0" borderId="6" xfId="0" applyFont="1" applyBorder="1" applyAlignment="1">
      <alignment vertical="top" wrapText="1"/>
    </xf>
    <xf numFmtId="0" fontId="14" fillId="0" borderId="6" xfId="0" applyFont="1" applyBorder="1" applyAlignment="1">
      <alignment horizontal="center" wrapText="1"/>
    </xf>
    <xf numFmtId="167" fontId="36" fillId="0" borderId="6" xfId="1" applyNumberFormat="1" applyFont="1" applyFill="1" applyBorder="1" applyAlignment="1">
      <alignment horizontal="right" vertical="top" wrapText="1"/>
    </xf>
    <xf numFmtId="0" fontId="14" fillId="0" borderId="5" xfId="0" applyFont="1" applyBorder="1" applyAlignment="1">
      <alignment horizontal="center" wrapText="1"/>
    </xf>
    <xf numFmtId="166" fontId="14" fillId="0" borderId="1" xfId="1" applyNumberFormat="1" applyFont="1" applyFill="1" applyBorder="1" applyAlignment="1">
      <alignment vertical="top" wrapText="1"/>
    </xf>
    <xf numFmtId="0" fontId="30" fillId="0" borderId="16" xfId="0" applyFont="1" applyBorder="1" applyAlignment="1">
      <alignment vertical="top"/>
    </xf>
    <xf numFmtId="0" fontId="14" fillId="0" borderId="2" xfId="0" applyFont="1" applyBorder="1" applyAlignment="1">
      <alignment horizontal="center" wrapText="1"/>
    </xf>
    <xf numFmtId="3" fontId="14" fillId="0" borderId="1" xfId="0" applyNumberFormat="1" applyFont="1" applyBorder="1" applyAlignment="1">
      <alignment horizontal="right" vertical="top" wrapText="1"/>
    </xf>
    <xf numFmtId="0" fontId="14" fillId="0" borderId="4" xfId="0" applyFont="1" applyBorder="1" applyAlignment="1">
      <alignment horizontal="center" wrapText="1"/>
    </xf>
    <xf numFmtId="3" fontId="36" fillId="0" borderId="1" xfId="0" applyNumberFormat="1" applyFont="1" applyBorder="1" applyAlignment="1">
      <alignment horizontal="right" vertical="top" wrapText="1"/>
    </xf>
    <xf numFmtId="0" fontId="16" fillId="0" borderId="6" xfId="0" applyFont="1" applyBorder="1" applyAlignment="1">
      <alignment horizontal="center" wrapText="1"/>
    </xf>
    <xf numFmtId="0" fontId="19" fillId="0" borderId="6" xfId="0" applyFont="1" applyBorder="1" applyAlignment="1">
      <alignment vertical="top" wrapText="1"/>
    </xf>
    <xf numFmtId="0" fontId="14" fillId="0" borderId="8" xfId="0" applyFont="1" applyBorder="1" applyAlignment="1">
      <alignment wrapText="1"/>
    </xf>
    <xf numFmtId="0" fontId="14" fillId="0" borderId="1" xfId="0" applyFont="1" applyBorder="1" applyAlignment="1">
      <alignment horizontal="center" wrapText="1"/>
    </xf>
    <xf numFmtId="0" fontId="14" fillId="0" borderId="1" xfId="0" applyFont="1" applyBorder="1" applyAlignment="1">
      <alignment horizontal="right" vertical="top" wrapText="1"/>
    </xf>
    <xf numFmtId="0" fontId="30" fillId="0" borderId="1" xfId="0" applyFont="1" applyBorder="1" applyAlignment="1">
      <alignment vertical="top" wrapText="1"/>
    </xf>
    <xf numFmtId="3" fontId="16" fillId="0" borderId="7" xfId="0" applyNumberFormat="1" applyFont="1" applyBorder="1" applyAlignment="1">
      <alignment horizontal="right" vertical="top" wrapText="1"/>
    </xf>
    <xf numFmtId="0" fontId="35" fillId="5" borderId="4" xfId="0" applyFont="1" applyFill="1" applyBorder="1" applyAlignment="1">
      <alignment horizontal="right" vertical="top" wrapText="1"/>
    </xf>
    <xf numFmtId="0" fontId="14" fillId="0" borderId="15" xfId="0" applyFont="1" applyBorder="1" applyAlignment="1">
      <alignment vertical="top"/>
    </xf>
    <xf numFmtId="0" fontId="14" fillId="0" borderId="5" xfId="0" applyFont="1" applyBorder="1" applyAlignment="1">
      <alignment wrapText="1"/>
    </xf>
    <xf numFmtId="0" fontId="14" fillId="0" borderId="4" xfId="0" applyFont="1" applyBorder="1" applyAlignment="1">
      <alignment wrapText="1"/>
    </xf>
    <xf numFmtId="167" fontId="14" fillId="0" borderId="1" xfId="1" applyNumberFormat="1" applyFont="1" applyFill="1" applyBorder="1" applyAlignment="1">
      <alignment vertical="top" wrapText="1"/>
    </xf>
    <xf numFmtId="0" fontId="36" fillId="0" borderId="14" xfId="0" applyFont="1" applyBorder="1" applyAlignment="1">
      <alignment vertical="top" wrapText="1"/>
    </xf>
    <xf numFmtId="0" fontId="14" fillId="0" borderId="7" xfId="0" applyFont="1" applyBorder="1" applyAlignment="1">
      <alignment vertical="top" wrapText="1"/>
    </xf>
    <xf numFmtId="165" fontId="36" fillId="0" borderId="1" xfId="0" applyNumberFormat="1" applyFont="1" applyBorder="1" applyAlignment="1">
      <alignment vertical="top" wrapText="1"/>
    </xf>
    <xf numFmtId="0" fontId="14" fillId="0" borderId="2" xfId="0" applyFont="1" applyBorder="1" applyAlignment="1">
      <alignment horizontal="right" vertical="top" wrapText="1"/>
    </xf>
    <xf numFmtId="0" fontId="25" fillId="0" borderId="1" xfId="0" applyFont="1" applyBorder="1" applyAlignment="1">
      <alignment vertical="top" wrapText="1"/>
    </xf>
    <xf numFmtId="0" fontId="25" fillId="0" borderId="14" xfId="0" applyFont="1" applyBorder="1" applyAlignment="1">
      <alignment vertical="top" wrapText="1"/>
    </xf>
    <xf numFmtId="165" fontId="36" fillId="0" borderId="2" xfId="0" applyNumberFormat="1" applyFont="1" applyBorder="1" applyAlignment="1">
      <alignment vertical="top" wrapText="1"/>
    </xf>
    <xf numFmtId="0" fontId="30" fillId="0" borderId="5" xfId="0" applyFont="1" applyBorder="1" applyAlignment="1">
      <alignment vertical="top"/>
    </xf>
    <xf numFmtId="0" fontId="25" fillId="0" borderId="16" xfId="0" applyFont="1" applyBorder="1" applyAlignment="1">
      <alignment vertical="top"/>
    </xf>
    <xf numFmtId="0" fontId="30" fillId="0" borderId="2" xfId="0" applyFont="1" applyBorder="1" applyAlignment="1">
      <alignment horizontal="left" vertical="top"/>
    </xf>
    <xf numFmtId="0" fontId="33" fillId="0" borderId="6" xfId="0" applyFont="1" applyBorder="1" applyAlignment="1">
      <alignment vertical="top"/>
    </xf>
    <xf numFmtId="0" fontId="33" fillId="0" borderId="5" xfId="0" applyFont="1" applyBorder="1" applyAlignment="1">
      <alignment vertical="top"/>
    </xf>
    <xf numFmtId="0" fontId="30" fillId="0" borderId="14" xfId="0" applyFont="1" applyBorder="1" applyAlignment="1">
      <alignment vertical="top"/>
    </xf>
    <xf numFmtId="0" fontId="33" fillId="0" borderId="12" xfId="0" applyFont="1" applyBorder="1" applyAlignment="1">
      <alignment vertical="top"/>
    </xf>
    <xf numFmtId="0" fontId="16" fillId="0" borderId="7" xfId="0" applyFont="1" applyBorder="1" applyAlignment="1">
      <alignment horizontal="center"/>
    </xf>
    <xf numFmtId="166" fontId="16" fillId="0" borderId="3" xfId="1" applyNumberFormat="1" applyFont="1" applyFill="1" applyBorder="1" applyAlignment="1">
      <alignment vertical="top"/>
    </xf>
    <xf numFmtId="0" fontId="16" fillId="0" borderId="8" xfId="0" applyFont="1" applyBorder="1" applyAlignment="1">
      <alignment horizontal="center"/>
    </xf>
    <xf numFmtId="0" fontId="16" fillId="0" borderId="8" xfId="0" applyFont="1" applyBorder="1" applyAlignment="1">
      <alignment vertical="top"/>
    </xf>
    <xf numFmtId="0" fontId="16" fillId="0" borderId="1" xfId="0" applyFont="1" applyBorder="1" applyAlignment="1">
      <alignment horizontal="center"/>
    </xf>
    <xf numFmtId="0" fontId="16" fillId="0" borderId="2" xfId="0" applyFont="1" applyBorder="1" applyAlignment="1">
      <alignment horizontal="center"/>
    </xf>
    <xf numFmtId="166" fontId="16" fillId="0" borderId="2" xfId="1" applyNumberFormat="1" applyFont="1" applyFill="1" applyBorder="1" applyAlignment="1">
      <alignment vertical="top"/>
    </xf>
    <xf numFmtId="166" fontId="16" fillId="0" borderId="14" xfId="1" applyNumberFormat="1" applyFont="1" applyFill="1" applyBorder="1" applyAlignment="1">
      <alignment vertical="top"/>
    </xf>
    <xf numFmtId="166" fontId="16" fillId="0" borderId="6" xfId="1" applyNumberFormat="1" applyFont="1" applyFill="1" applyBorder="1" applyAlignment="1">
      <alignment vertical="top" wrapText="1"/>
    </xf>
    <xf numFmtId="166" fontId="16" fillId="0" borderId="3" xfId="1" applyNumberFormat="1" applyFont="1" applyFill="1" applyBorder="1" applyAlignment="1">
      <alignment vertical="top" wrapText="1"/>
    </xf>
    <xf numFmtId="0" fontId="16" fillId="0" borderId="9" xfId="0" applyFont="1" applyBorder="1" applyAlignment="1">
      <alignment horizontal="center" wrapText="1"/>
    </xf>
    <xf numFmtId="166" fontId="16" fillId="0" borderId="14" xfId="1" applyNumberFormat="1" applyFont="1" applyFill="1" applyBorder="1" applyAlignment="1">
      <alignment vertical="top" wrapText="1"/>
    </xf>
    <xf numFmtId="166" fontId="16" fillId="0" borderId="6" xfId="1" applyNumberFormat="1" applyFont="1" applyBorder="1" applyAlignment="1">
      <alignment vertical="top" wrapText="1"/>
    </xf>
    <xf numFmtId="0" fontId="33" fillId="0" borderId="12" xfId="0" applyFont="1" applyBorder="1" applyAlignment="1">
      <alignment vertical="top" wrapText="1"/>
    </xf>
    <xf numFmtId="0" fontId="14" fillId="0" borderId="0" xfId="0" applyFont="1" applyAlignment="1">
      <alignment horizontal="center" wrapText="1"/>
    </xf>
    <xf numFmtId="166" fontId="14" fillId="0" borderId="0" xfId="1" applyNumberFormat="1" applyFont="1" applyFill="1" applyBorder="1" applyAlignment="1">
      <alignment vertical="top" wrapText="1"/>
    </xf>
    <xf numFmtId="166" fontId="14" fillId="0" borderId="1" xfId="1" applyNumberFormat="1" applyFont="1" applyFill="1" applyBorder="1" applyAlignment="1">
      <alignment horizontal="right" vertical="top" wrapText="1"/>
    </xf>
    <xf numFmtId="0" fontId="25" fillId="0" borderId="0" xfId="0" applyFont="1" applyAlignment="1">
      <alignment vertical="top"/>
    </xf>
    <xf numFmtId="0" fontId="19" fillId="0" borderId="3" xfId="0" applyFont="1" applyBorder="1" applyAlignment="1">
      <alignment vertical="top" wrapText="1"/>
    </xf>
    <xf numFmtId="0" fontId="5" fillId="0" borderId="2" xfId="0" applyFont="1" applyBorder="1"/>
    <xf numFmtId="166" fontId="16" fillId="0" borderId="7" xfId="1" applyNumberFormat="1" applyFont="1" applyFill="1" applyBorder="1" applyAlignment="1">
      <alignment vertical="top" wrapText="1"/>
    </xf>
    <xf numFmtId="0" fontId="5" fillId="4" borderId="1" xfId="0" applyFont="1" applyFill="1" applyBorder="1"/>
    <xf numFmtId="0" fontId="5" fillId="4" borderId="0" xfId="0" applyFont="1" applyFill="1"/>
    <xf numFmtId="0" fontId="14" fillId="0" borderId="3" xfId="0" applyFont="1" applyBorder="1" applyAlignment="1">
      <alignment horizontal="left" vertical="top" wrapText="1" indent="1"/>
    </xf>
    <xf numFmtId="0" fontId="14" fillId="0" borderId="3" xfId="0" applyFont="1" applyBorder="1" applyAlignment="1">
      <alignment horizontal="left" vertical="top" wrapText="1"/>
    </xf>
    <xf numFmtId="0" fontId="22" fillId="2" borderId="16" xfId="0" applyFont="1" applyFill="1" applyBorder="1" applyAlignment="1">
      <alignment horizontal="right" vertical="top" wrapText="1"/>
    </xf>
    <xf numFmtId="0" fontId="0" fillId="0" borderId="4" xfId="0" applyBorder="1"/>
    <xf numFmtId="0" fontId="0" fillId="4" borderId="4" xfId="0" applyFill="1" applyBorder="1"/>
    <xf numFmtId="0" fontId="0" fillId="0" borderId="1" xfId="0" applyBorder="1"/>
    <xf numFmtId="0" fontId="0" fillId="4" borderId="1" xfId="0" applyFill="1" applyBorder="1"/>
    <xf numFmtId="0" fontId="5" fillId="4" borderId="2" xfId="0" applyFont="1" applyFill="1" applyBorder="1"/>
    <xf numFmtId="3" fontId="5" fillId="4" borderId="2" xfId="0" applyNumberFormat="1" applyFont="1" applyFill="1" applyBorder="1"/>
    <xf numFmtId="3" fontId="6" fillId="4" borderId="2" xfId="0" applyNumberFormat="1" applyFont="1" applyFill="1" applyBorder="1"/>
    <xf numFmtId="0" fontId="20" fillId="0" borderId="0" xfId="3" applyFont="1" applyFill="1" applyBorder="1" applyAlignment="1">
      <alignment horizontal="center" vertical="center"/>
    </xf>
    <xf numFmtId="0" fontId="22" fillId="2" borderId="9" xfId="0" applyFont="1" applyFill="1" applyBorder="1" applyAlignment="1">
      <alignment horizontal="center" vertical="center" wrapText="1"/>
    </xf>
    <xf numFmtId="0" fontId="21" fillId="0" borderId="4" xfId="0" applyFont="1" applyBorder="1" applyAlignment="1">
      <alignment vertical="top"/>
    </xf>
    <xf numFmtId="0" fontId="22" fillId="2" borderId="10" xfId="0" applyFont="1" applyFill="1" applyBorder="1" applyAlignment="1">
      <alignment horizontal="center" vertical="center" wrapText="1"/>
    </xf>
    <xf numFmtId="0" fontId="30" fillId="0" borderId="1" xfId="0" applyFont="1" applyBorder="1" applyAlignment="1">
      <alignment horizontal="right" vertical="top" wrapText="1"/>
    </xf>
    <xf numFmtId="0" fontId="30" fillId="0" borderId="4" xfId="0" applyFont="1" applyBorder="1" applyAlignment="1">
      <alignment horizontal="right" vertical="top" wrapText="1"/>
    </xf>
    <xf numFmtId="0" fontId="30" fillId="4" borderId="4" xfId="0" applyFont="1" applyFill="1" applyBorder="1" applyAlignment="1">
      <alignment horizontal="right" vertical="top" wrapText="1"/>
    </xf>
    <xf numFmtId="0" fontId="30" fillId="4" borderId="1" xfId="0" applyFont="1" applyFill="1" applyBorder="1" applyAlignment="1">
      <alignment horizontal="right" vertical="top" wrapText="1"/>
    </xf>
    <xf numFmtId="0" fontId="19" fillId="0" borderId="5" xfId="0" applyFont="1" applyBorder="1" applyAlignment="1">
      <alignment horizontal="center" vertical="center" wrapText="1"/>
    </xf>
    <xf numFmtId="164" fontId="19" fillId="0" borderId="1" xfId="1" applyFont="1" applyFill="1" applyBorder="1" applyAlignment="1">
      <alignment horizontal="left" vertical="top" wrapText="1" indent="2"/>
    </xf>
    <xf numFmtId="164" fontId="19" fillId="6" borderId="1" xfId="1" applyFont="1" applyFill="1" applyBorder="1" applyAlignment="1">
      <alignment horizontal="left" vertical="top" wrapText="1" indent="2"/>
    </xf>
    <xf numFmtId="0" fontId="19" fillId="0" borderId="4" xfId="0" applyFont="1" applyBorder="1" applyAlignment="1">
      <alignment horizontal="center" vertical="center" wrapText="1"/>
    </xf>
    <xf numFmtId="164" fontId="19" fillId="4" borderId="1" xfId="1" applyFont="1" applyFill="1" applyBorder="1" applyAlignment="1">
      <alignment horizontal="left" vertical="top" wrapText="1" indent="2"/>
    </xf>
    <xf numFmtId="166" fontId="16" fillId="4" borderId="1" xfId="1" applyNumberFormat="1" applyFont="1" applyFill="1" applyBorder="1" applyAlignment="1">
      <alignment vertical="top" wrapText="1"/>
    </xf>
    <xf numFmtId="0" fontId="22" fillId="0" borderId="2" xfId="0" applyFont="1" applyBorder="1" applyAlignment="1">
      <alignment horizontal="center" vertical="center" wrapText="1"/>
    </xf>
    <xf numFmtId="0" fontId="22" fillId="0" borderId="2" xfId="0" applyFont="1" applyBorder="1" applyAlignment="1">
      <alignment horizontal="right" vertical="top" wrapText="1"/>
    </xf>
    <xf numFmtId="0" fontId="30" fillId="0" borderId="3" xfId="0" applyFont="1" applyBorder="1" applyAlignment="1">
      <alignment horizontal="left" vertical="top" indent="1"/>
    </xf>
    <xf numFmtId="167" fontId="16" fillId="0" borderId="3" xfId="1" applyNumberFormat="1" applyFont="1" applyFill="1" applyBorder="1" applyAlignment="1">
      <alignment vertical="top" wrapText="1"/>
    </xf>
    <xf numFmtId="167" fontId="16" fillId="4" borderId="1" xfId="1" applyNumberFormat="1" applyFont="1" applyFill="1" applyBorder="1" applyAlignment="1">
      <alignment vertical="top" wrapText="1"/>
    </xf>
    <xf numFmtId="167" fontId="19" fillId="0" borderId="14" xfId="1" applyNumberFormat="1" applyFont="1" applyFill="1" applyBorder="1" applyAlignment="1">
      <alignment vertical="top" wrapText="1"/>
    </xf>
    <xf numFmtId="166" fontId="19" fillId="0" borderId="14" xfId="1" applyNumberFormat="1" applyFont="1" applyFill="1" applyBorder="1" applyAlignment="1">
      <alignment vertical="top" wrapText="1"/>
    </xf>
    <xf numFmtId="166" fontId="19" fillId="4" borderId="1" xfId="1" applyNumberFormat="1" applyFont="1" applyFill="1" applyBorder="1" applyAlignment="1">
      <alignment vertical="top" wrapText="1"/>
    </xf>
    <xf numFmtId="0" fontId="25" fillId="0" borderId="8" xfId="0" applyFont="1" applyBorder="1" applyAlignment="1">
      <alignment vertical="top"/>
    </xf>
    <xf numFmtId="0" fontId="21" fillId="0" borderId="6" xfId="0" applyFont="1" applyBorder="1" applyAlignment="1">
      <alignment vertical="top"/>
    </xf>
    <xf numFmtId="0" fontId="30" fillId="0" borderId="15" xfId="0" applyFont="1" applyBorder="1" applyAlignment="1">
      <alignment vertical="top"/>
    </xf>
    <xf numFmtId="166" fontId="16" fillId="4" borderId="4" xfId="1" applyNumberFormat="1" applyFont="1" applyFill="1" applyBorder="1" applyAlignment="1">
      <alignment vertical="top" wrapText="1"/>
    </xf>
    <xf numFmtId="166" fontId="16" fillId="4" borderId="7" xfId="1" applyNumberFormat="1" applyFont="1" applyFill="1" applyBorder="1" applyAlignment="1">
      <alignment vertical="top" wrapText="1"/>
    </xf>
    <xf numFmtId="166" fontId="16" fillId="6" borderId="7" xfId="1" applyNumberFormat="1" applyFont="1" applyFill="1" applyBorder="1" applyAlignment="1">
      <alignment vertical="top" wrapText="1"/>
    </xf>
    <xf numFmtId="164" fontId="16" fillId="0" borderId="1" xfId="1" applyFont="1" applyFill="1" applyBorder="1" applyAlignment="1">
      <alignment vertical="top" wrapText="1"/>
    </xf>
    <xf numFmtId="164" fontId="16" fillId="4" borderId="1" xfId="1" applyFont="1" applyFill="1" applyBorder="1" applyAlignment="1">
      <alignment vertical="top" wrapText="1"/>
    </xf>
    <xf numFmtId="164" fontId="16" fillId="0" borderId="3" xfId="1" applyFont="1" applyFill="1" applyBorder="1" applyAlignment="1">
      <alignment vertical="top" wrapText="1"/>
    </xf>
    <xf numFmtId="164" fontId="16" fillId="6" borderId="1" xfId="1" applyFont="1" applyFill="1" applyBorder="1" applyAlignment="1">
      <alignment vertical="top" wrapText="1"/>
    </xf>
    <xf numFmtId="0" fontId="22" fillId="0" borderId="0" xfId="0" applyFont="1" applyAlignment="1">
      <alignment horizontal="center" vertical="center" wrapText="1"/>
    </xf>
    <xf numFmtId="0" fontId="22" fillId="0" borderId="5" xfId="0" applyFont="1" applyBorder="1" applyAlignment="1">
      <alignment horizontal="right" vertical="top" wrapText="1"/>
    </xf>
    <xf numFmtId="166" fontId="16" fillId="0" borderId="1" xfId="1" applyNumberFormat="1" applyFont="1" applyFill="1" applyBorder="1" applyAlignment="1">
      <alignment horizontal="left" vertical="top" wrapText="1" indent="1"/>
    </xf>
    <xf numFmtId="166" fontId="16" fillId="0" borderId="3" xfId="1" applyNumberFormat="1" applyFont="1" applyFill="1" applyBorder="1" applyAlignment="1">
      <alignment horizontal="left" vertical="top" wrapText="1" indent="1"/>
    </xf>
    <xf numFmtId="166" fontId="16" fillId="4" borderId="1" xfId="1" applyNumberFormat="1" applyFont="1" applyFill="1" applyBorder="1" applyAlignment="1">
      <alignment horizontal="left" vertical="top" wrapText="1" indent="1"/>
    </xf>
    <xf numFmtId="164" fontId="16" fillId="0" borderId="1" xfId="1" applyFont="1" applyFill="1" applyBorder="1" applyAlignment="1">
      <alignment horizontal="left" vertical="top" wrapText="1" indent="1"/>
    </xf>
    <xf numFmtId="166" fontId="16" fillId="4" borderId="15" xfId="1" applyNumberFormat="1" applyFont="1" applyFill="1" applyBorder="1" applyAlignment="1">
      <alignment horizontal="left" vertical="top" wrapText="1" indent="1"/>
    </xf>
    <xf numFmtId="0" fontId="16" fillId="0" borderId="6" xfId="0" applyFont="1" applyBorder="1" applyAlignment="1">
      <alignment horizontal="center" vertical="center" wrapText="1"/>
    </xf>
    <xf numFmtId="166" fontId="16" fillId="0" borderId="11" xfId="1" applyNumberFormat="1" applyFont="1" applyFill="1" applyBorder="1" applyAlignment="1">
      <alignment vertical="top" wrapText="1"/>
    </xf>
    <xf numFmtId="166" fontId="16" fillId="0" borderId="15" xfId="1" applyNumberFormat="1" applyFont="1" applyFill="1" applyBorder="1" applyAlignment="1">
      <alignment vertical="top" wrapText="1"/>
    </xf>
    <xf numFmtId="0" fontId="6" fillId="0" borderId="1" xfId="0" applyFont="1" applyBorder="1"/>
    <xf numFmtId="166" fontId="16" fillId="6" borderId="1" xfId="1" applyNumberFormat="1" applyFont="1" applyFill="1" applyBorder="1" applyAlignment="1">
      <alignment vertical="top" wrapText="1"/>
    </xf>
    <xf numFmtId="0" fontId="6" fillId="0" borderId="0" xfId="0" applyFont="1"/>
    <xf numFmtId="0" fontId="6" fillId="0" borderId="3" xfId="0" applyFont="1" applyBorder="1"/>
    <xf numFmtId="0" fontId="22" fillId="2" borderId="7" xfId="0" applyFont="1" applyFill="1" applyBorder="1" applyAlignment="1">
      <alignment vertical="top" wrapText="1"/>
    </xf>
    <xf numFmtId="0" fontId="22" fillId="2" borderId="3" xfId="0" applyFont="1" applyFill="1" applyBorder="1" applyAlignment="1">
      <alignment horizontal="right" vertical="top" wrapText="1"/>
    </xf>
    <xf numFmtId="0" fontId="5" fillId="0" borderId="3" xfId="0" applyFont="1" applyBorder="1"/>
    <xf numFmtId="3" fontId="5" fillId="4" borderId="3" xfId="0" applyNumberFormat="1" applyFont="1" applyFill="1" applyBorder="1"/>
    <xf numFmtId="0" fontId="5" fillId="4" borderId="3" xfId="0" applyFont="1" applyFill="1" applyBorder="1"/>
    <xf numFmtId="3" fontId="14" fillId="0" borderId="4" xfId="0" applyNumberFormat="1" applyFont="1" applyBorder="1" applyAlignment="1">
      <alignment vertical="top" wrapText="1"/>
    </xf>
    <xf numFmtId="3" fontId="16" fillId="0" borderId="15" xfId="0" applyNumberFormat="1" applyFont="1" applyBorder="1" applyAlignment="1">
      <alignment horizontal="right" vertical="top" wrapText="1"/>
    </xf>
    <xf numFmtId="3" fontId="16" fillId="0" borderId="3" xfId="0" applyNumberFormat="1" applyFont="1" applyBorder="1" applyAlignment="1">
      <alignment vertical="top" wrapText="1"/>
    </xf>
    <xf numFmtId="1" fontId="19" fillId="0" borderId="1" xfId="0" applyNumberFormat="1" applyFont="1" applyBorder="1" applyAlignment="1">
      <alignment vertical="top" wrapText="1"/>
    </xf>
    <xf numFmtId="0" fontId="14" fillId="0" borderId="0" xfId="0" applyFont="1" applyAlignment="1">
      <alignment horizontal="left" vertical="top" wrapText="1" indent="2"/>
    </xf>
    <xf numFmtId="0" fontId="21" fillId="0" borderId="8" xfId="0" applyFont="1" applyBorder="1" applyAlignment="1">
      <alignment vertical="top"/>
    </xf>
    <xf numFmtId="167" fontId="5" fillId="0" borderId="0" xfId="0" applyNumberFormat="1" applyFont="1"/>
    <xf numFmtId="0" fontId="21" fillId="0" borderId="1" xfId="0" applyFont="1" applyBorder="1" applyAlignment="1">
      <alignment vertical="top" wrapText="1"/>
    </xf>
    <xf numFmtId="0" fontId="16" fillId="7" borderId="0" xfId="0" applyFont="1" applyFill="1" applyAlignment="1">
      <alignment vertical="top" wrapText="1"/>
    </xf>
    <xf numFmtId="167" fontId="16" fillId="0" borderId="0" xfId="0" applyNumberFormat="1" applyFont="1" applyAlignment="1">
      <alignment vertical="top" wrapText="1"/>
    </xf>
    <xf numFmtId="165" fontId="14" fillId="7" borderId="1" xfId="0" applyNumberFormat="1" applyFont="1" applyFill="1" applyBorder="1" applyAlignment="1">
      <alignment vertical="top" wrapText="1"/>
    </xf>
    <xf numFmtId="0" fontId="14" fillId="7" borderId="5" xfId="0" applyFont="1" applyFill="1" applyBorder="1" applyAlignment="1">
      <alignment horizontal="center" wrapText="1"/>
    </xf>
    <xf numFmtId="165" fontId="14" fillId="7" borderId="1" xfId="0" applyNumberFormat="1" applyFont="1" applyFill="1" applyBorder="1" applyAlignment="1">
      <alignment horizontal="right" vertical="top" wrapText="1"/>
    </xf>
    <xf numFmtId="166" fontId="14" fillId="7" borderId="1" xfId="1" applyNumberFormat="1" applyFont="1" applyFill="1" applyBorder="1" applyAlignment="1">
      <alignment horizontal="right" vertical="top" wrapText="1"/>
    </xf>
    <xf numFmtId="0" fontId="44" fillId="0" borderId="0" xfId="0" applyFont="1" applyAlignment="1">
      <alignment vertical="top"/>
    </xf>
    <xf numFmtId="0" fontId="21" fillId="0" borderId="2" xfId="0" applyFont="1" applyBorder="1" applyAlignment="1">
      <alignment vertical="top"/>
    </xf>
    <xf numFmtId="0" fontId="16" fillId="7" borderId="1" xfId="0" applyFont="1" applyFill="1" applyBorder="1" applyAlignment="1">
      <alignment horizontal="right" vertical="top" wrapText="1"/>
    </xf>
    <xf numFmtId="1" fontId="16" fillId="0" borderId="1" xfId="0" applyNumberFormat="1" applyFont="1" applyBorder="1" applyAlignment="1">
      <alignment horizontal="right" vertical="top" wrapText="1"/>
    </xf>
    <xf numFmtId="3" fontId="16" fillId="0" borderId="3" xfId="0" applyNumberFormat="1" applyFont="1" applyBorder="1" applyAlignment="1">
      <alignment horizontal="right" vertical="top" wrapText="1"/>
    </xf>
    <xf numFmtId="0" fontId="5" fillId="0" borderId="7" xfId="0" applyFont="1" applyBorder="1"/>
    <xf numFmtId="0" fontId="16" fillId="0" borderId="4" xfId="0" applyFont="1" applyBorder="1" applyAlignment="1">
      <alignment horizontal="right" vertical="top" wrapText="1"/>
    </xf>
    <xf numFmtId="165" fontId="14" fillId="0" borderId="4" xfId="0" applyNumberFormat="1" applyFont="1" applyBorder="1" applyAlignment="1">
      <alignment vertical="top" wrapText="1"/>
    </xf>
    <xf numFmtId="0" fontId="45" fillId="0" borderId="2" xfId="0" applyFont="1" applyBorder="1" applyAlignment="1">
      <alignment vertical="top"/>
    </xf>
    <xf numFmtId="167" fontId="16" fillId="0" borderId="11" xfId="1" applyNumberFormat="1" applyFont="1" applyFill="1" applyBorder="1" applyAlignment="1">
      <alignment horizontal="right" vertical="top" wrapText="1"/>
    </xf>
    <xf numFmtId="167" fontId="16" fillId="7" borderId="1" xfId="1" applyNumberFormat="1" applyFont="1" applyFill="1" applyBorder="1" applyAlignment="1">
      <alignment horizontal="right" vertical="top" wrapText="1"/>
    </xf>
    <xf numFmtId="2" fontId="16" fillId="7" borderId="1" xfId="0" applyNumberFormat="1" applyFont="1" applyFill="1" applyBorder="1" applyAlignment="1">
      <alignment horizontal="right" vertical="top" wrapText="1"/>
    </xf>
    <xf numFmtId="167" fontId="14" fillId="7" borderId="3" xfId="1" applyNumberFormat="1" applyFont="1" applyFill="1" applyBorder="1" applyAlignment="1">
      <alignment vertical="top" wrapText="1"/>
    </xf>
    <xf numFmtId="167" fontId="14" fillId="7" borderId="1" xfId="1" applyNumberFormat="1" applyFont="1" applyFill="1" applyBorder="1" applyAlignment="1">
      <alignment horizontal="left" vertical="top" wrapText="1"/>
    </xf>
    <xf numFmtId="3" fontId="14" fillId="0" borderId="2" xfId="0" applyNumberFormat="1" applyFont="1" applyBorder="1" applyAlignment="1">
      <alignment horizontal="right" vertical="top" wrapText="1"/>
    </xf>
    <xf numFmtId="3" fontId="16" fillId="0" borderId="6" xfId="0" applyNumberFormat="1" applyFont="1" applyBorder="1" applyAlignment="1">
      <alignment horizontal="right" vertical="top" wrapText="1"/>
    </xf>
    <xf numFmtId="0" fontId="21" fillId="0" borderId="16" xfId="0" applyFont="1" applyBorder="1" applyAlignment="1">
      <alignment vertical="top" wrapText="1"/>
    </xf>
    <xf numFmtId="0" fontId="19" fillId="0" borderId="7" xfId="0" applyFont="1" applyBorder="1" applyAlignment="1">
      <alignment vertical="top" wrapText="1"/>
    </xf>
    <xf numFmtId="0" fontId="16" fillId="0" borderId="1" xfId="0" applyFont="1" applyBorder="1" applyAlignment="1">
      <alignment wrapText="1"/>
    </xf>
    <xf numFmtId="0" fontId="14" fillId="0" borderId="2" xfId="0" applyFont="1" applyBorder="1" applyAlignment="1">
      <alignment horizontal="right" vertical="top"/>
    </xf>
    <xf numFmtId="0" fontId="30" fillId="0" borderId="7" xfId="0" applyFont="1" applyBorder="1" applyAlignment="1">
      <alignment vertical="top" wrapText="1"/>
    </xf>
    <xf numFmtId="0" fontId="42" fillId="0" borderId="1" xfId="0" applyFont="1" applyBorder="1"/>
    <xf numFmtId="0" fontId="16" fillId="0" borderId="3" xfId="0" applyFont="1" applyBorder="1" applyAlignment="1">
      <alignment wrapText="1"/>
    </xf>
    <xf numFmtId="1" fontId="16" fillId="0" borderId="6" xfId="0" applyNumberFormat="1" applyFont="1" applyBorder="1" applyAlignment="1">
      <alignment vertical="top" wrapText="1"/>
    </xf>
    <xf numFmtId="1" fontId="16" fillId="0" borderId="7" xfId="0" applyNumberFormat="1" applyFont="1" applyBorder="1" applyAlignment="1">
      <alignment vertical="top" wrapText="1"/>
    </xf>
    <xf numFmtId="0" fontId="30" fillId="0" borderId="8" xfId="0" applyFont="1" applyBorder="1" applyAlignment="1">
      <alignment vertical="center" wrapText="1"/>
    </xf>
    <xf numFmtId="0" fontId="30" fillId="0" borderId="6" xfId="0" applyFont="1" applyBorder="1" applyAlignment="1">
      <alignment vertical="top" wrapText="1"/>
    </xf>
    <xf numFmtId="3" fontId="30" fillId="0" borderId="1" xfId="0" applyNumberFormat="1" applyFont="1" applyBorder="1" applyAlignment="1">
      <alignment vertical="top" wrapText="1"/>
    </xf>
    <xf numFmtId="0" fontId="30" fillId="0" borderId="5" xfId="0" applyFont="1" applyBorder="1" applyAlignment="1">
      <alignment horizontal="center" vertical="center" wrapText="1"/>
    </xf>
    <xf numFmtId="3" fontId="25" fillId="0" borderId="1" xfId="0" applyNumberFormat="1" applyFont="1" applyBorder="1" applyAlignment="1">
      <alignment vertical="top" wrapText="1"/>
    </xf>
    <xf numFmtId="0" fontId="16" fillId="0" borderId="7" xfId="0" applyFont="1" applyBorder="1" applyAlignment="1">
      <alignment horizontal="center" vertical="center" wrapText="1"/>
    </xf>
    <xf numFmtId="0" fontId="5" fillId="0" borderId="11" xfId="0" applyFont="1" applyBorder="1"/>
    <xf numFmtId="1" fontId="10" fillId="0" borderId="1" xfId="0" applyNumberFormat="1" applyFont="1" applyBorder="1" applyAlignment="1">
      <alignment horizontal="right"/>
    </xf>
    <xf numFmtId="3" fontId="16" fillId="0" borderId="15" xfId="0" applyNumberFormat="1" applyFont="1" applyBorder="1" applyAlignment="1">
      <alignment vertical="top" wrapText="1"/>
    </xf>
    <xf numFmtId="0" fontId="19" fillId="0" borderId="3" xfId="0" applyFont="1" applyBorder="1" applyAlignment="1">
      <alignment horizontal="left" vertical="top" indent="1"/>
    </xf>
    <xf numFmtId="1" fontId="16" fillId="0" borderId="2" xfId="0" applyNumberFormat="1" applyFont="1" applyBorder="1" applyAlignment="1">
      <alignment horizontal="right" vertical="top" wrapText="1"/>
    </xf>
    <xf numFmtId="0" fontId="16" fillId="7" borderId="2" xfId="0" applyFont="1" applyFill="1" applyBorder="1" applyAlignment="1">
      <alignment horizontal="right" vertical="top" wrapText="1"/>
    </xf>
    <xf numFmtId="0" fontId="16" fillId="0" borderId="14" xfId="0" applyFont="1" applyBorder="1" applyAlignment="1">
      <alignment vertical="top" wrapText="1"/>
    </xf>
    <xf numFmtId="0" fontId="16" fillId="0" borderId="5" xfId="0" applyFont="1" applyBorder="1" applyAlignment="1">
      <alignment horizontal="center" vertical="center"/>
    </xf>
    <xf numFmtId="0" fontId="16" fillId="0" borderId="4" xfId="0" applyFont="1" applyBorder="1" applyAlignment="1">
      <alignment horizontal="center" vertical="center"/>
    </xf>
    <xf numFmtId="0" fontId="19" fillId="0" borderId="14" xfId="0" applyFont="1" applyBorder="1" applyAlignment="1">
      <alignment vertical="top"/>
    </xf>
    <xf numFmtId="0" fontId="16" fillId="0" borderId="1" xfId="0" applyFont="1" applyBorder="1" applyAlignment="1">
      <alignment vertical="top"/>
    </xf>
    <xf numFmtId="0" fontId="16" fillId="0" borderId="15" xfId="0" applyFont="1" applyBorder="1" applyAlignment="1">
      <alignment vertical="top" wrapText="1"/>
    </xf>
    <xf numFmtId="166" fontId="16" fillId="0" borderId="11" xfId="1" applyNumberFormat="1" applyFont="1" applyFill="1" applyBorder="1" applyAlignment="1">
      <alignment horizontal="right" vertical="top" wrapText="1"/>
    </xf>
    <xf numFmtId="166" fontId="19" fillId="0" borderId="0" xfId="1" applyNumberFormat="1" applyFont="1" applyFill="1" applyBorder="1" applyAlignment="1">
      <alignment vertical="top" wrapText="1"/>
    </xf>
    <xf numFmtId="0" fontId="5" fillId="0" borderId="0" xfId="0" applyFont="1" applyBorder="1"/>
    <xf numFmtId="0" fontId="16" fillId="0" borderId="0" xfId="0" applyFont="1" applyBorder="1" applyAlignment="1">
      <alignment vertical="top" wrapText="1"/>
    </xf>
    <xf numFmtId="0" fontId="5" fillId="0" borderId="1" xfId="0" applyFont="1" applyFill="1" applyBorder="1"/>
    <xf numFmtId="3" fontId="16" fillId="0" borderId="1" xfId="0" applyNumberFormat="1" applyFont="1" applyFill="1" applyBorder="1" applyAlignment="1">
      <alignment vertical="top" wrapText="1"/>
    </xf>
    <xf numFmtId="3" fontId="19" fillId="0" borderId="1" xfId="0" applyNumberFormat="1" applyFont="1" applyFill="1" applyBorder="1" applyAlignment="1">
      <alignment vertical="top" wrapText="1"/>
    </xf>
    <xf numFmtId="0" fontId="16" fillId="7" borderId="4" xfId="0" applyFont="1" applyFill="1" applyBorder="1" applyAlignment="1">
      <alignment horizontal="right" vertical="top" wrapText="1"/>
    </xf>
    <xf numFmtId="2" fontId="16" fillId="0" borderId="4" xfId="0" applyNumberFormat="1" applyFont="1" applyBorder="1" applyAlignment="1">
      <alignment horizontal="center" vertical="top" wrapText="1"/>
    </xf>
    <xf numFmtId="0" fontId="22" fillId="2" borderId="2" xfId="0" applyFont="1" applyFill="1" applyBorder="1" applyAlignment="1">
      <alignment horizontal="center" vertical="center" wrapText="1"/>
    </xf>
    <xf numFmtId="0" fontId="16" fillId="0" borderId="5" xfId="0" applyFont="1" applyBorder="1" applyAlignment="1">
      <alignment horizontal="center" wrapText="1"/>
    </xf>
    <xf numFmtId="0" fontId="16" fillId="0" borderId="0" xfId="0" applyFont="1" applyBorder="1" applyAlignment="1">
      <alignment horizontal="center" vertical="center" wrapText="1"/>
    </xf>
    <xf numFmtId="166" fontId="16" fillId="0" borderId="0" xfId="1" applyNumberFormat="1" applyFont="1" applyFill="1" applyBorder="1" applyAlignment="1">
      <alignment horizontal="right" vertical="top" wrapText="1"/>
    </xf>
    <xf numFmtId="0" fontId="44" fillId="0" borderId="14" xfId="0" applyFont="1" applyBorder="1" applyAlignment="1">
      <alignment vertical="top" wrapText="1"/>
    </xf>
    <xf numFmtId="0" fontId="33" fillId="0" borderId="15" xfId="0" applyFont="1" applyBorder="1" applyAlignment="1">
      <alignment horizontal="left" vertical="top" wrapText="1" indent="2"/>
    </xf>
    <xf numFmtId="0" fontId="16" fillId="0" borderId="12" xfId="0" applyFont="1" applyBorder="1" applyAlignment="1">
      <alignment horizontal="center" wrapText="1"/>
    </xf>
    <xf numFmtId="166" fontId="16" fillId="0" borderId="12" xfId="1" applyNumberFormat="1" applyFont="1" applyFill="1" applyBorder="1" applyAlignment="1">
      <alignment vertical="top" wrapText="1"/>
    </xf>
    <xf numFmtId="166" fontId="19" fillId="0" borderId="12" xfId="1" applyNumberFormat="1" applyFont="1" applyFill="1" applyBorder="1" applyAlignment="1">
      <alignment vertical="top" wrapText="1"/>
    </xf>
    <xf numFmtId="166" fontId="16" fillId="0" borderId="7" xfId="1" applyNumberFormat="1" applyFont="1" applyFill="1" applyBorder="1" applyAlignment="1">
      <alignment horizontal="right" vertical="top" wrapText="1"/>
    </xf>
    <xf numFmtId="0" fontId="5" fillId="0" borderId="0" xfId="0" applyFont="1" applyFill="1"/>
    <xf numFmtId="0" fontId="16" fillId="0" borderId="0" xfId="0" applyFont="1" applyFill="1" applyAlignment="1">
      <alignment vertical="top" wrapText="1"/>
    </xf>
    <xf numFmtId="0" fontId="19" fillId="0" borderId="15" xfId="0" applyFont="1" applyBorder="1" applyAlignment="1">
      <alignment vertical="top"/>
    </xf>
    <xf numFmtId="0" fontId="16" fillId="0" borderId="8" xfId="0" applyFont="1" applyBorder="1" applyAlignment="1">
      <alignment horizontal="centerContinuous" vertical="distributed" wrapText="1"/>
    </xf>
    <xf numFmtId="166" fontId="19" fillId="0" borderId="8" xfId="1" applyNumberFormat="1" applyFont="1" applyFill="1" applyBorder="1" applyAlignment="1">
      <alignment vertical="top" wrapText="1"/>
    </xf>
    <xf numFmtId="166" fontId="16" fillId="7" borderId="1" xfId="1" applyNumberFormat="1" applyFont="1" applyFill="1" applyBorder="1" applyAlignment="1">
      <alignment vertical="top" wrapText="1"/>
    </xf>
    <xf numFmtId="166" fontId="19" fillId="7" borderId="1" xfId="1" applyNumberFormat="1" applyFont="1" applyFill="1" applyBorder="1" applyAlignment="1">
      <alignment vertical="top" wrapText="1"/>
    </xf>
    <xf numFmtId="0" fontId="16" fillId="7" borderId="1" xfId="0" applyFont="1" applyFill="1" applyBorder="1" applyAlignment="1">
      <alignment horizontal="left" vertical="top" wrapText="1" indent="1"/>
    </xf>
    <xf numFmtId="0" fontId="16" fillId="7" borderId="2" xfId="0" applyFont="1" applyFill="1" applyBorder="1" applyAlignment="1">
      <alignment horizontal="center" wrapText="1"/>
    </xf>
    <xf numFmtId="166" fontId="16" fillId="7" borderId="11" xfId="1" applyNumberFormat="1" applyFont="1" applyFill="1" applyBorder="1" applyAlignment="1">
      <alignment horizontal="right" vertical="top" wrapText="1"/>
    </xf>
    <xf numFmtId="166" fontId="16" fillId="7" borderId="4" xfId="1" applyNumberFormat="1" applyFont="1" applyFill="1" applyBorder="1" applyAlignment="1">
      <alignment vertical="top" wrapText="1"/>
    </xf>
    <xf numFmtId="0" fontId="16" fillId="7" borderId="4" xfId="0" applyFont="1" applyFill="1" applyBorder="1" applyAlignment="1">
      <alignment horizontal="center" wrapText="1"/>
    </xf>
    <xf numFmtId="0" fontId="16" fillId="7" borderId="0" xfId="0" applyFont="1" applyFill="1" applyAlignment="1">
      <alignment horizontal="center" vertical="center" wrapText="1"/>
    </xf>
    <xf numFmtId="166" fontId="16" fillId="7" borderId="0" xfId="1" applyNumberFormat="1" applyFont="1" applyFill="1" applyBorder="1" applyAlignment="1">
      <alignment vertical="top" wrapText="1"/>
    </xf>
    <xf numFmtId="0" fontId="5" fillId="7" borderId="0" xfId="0" applyFont="1" applyFill="1"/>
    <xf numFmtId="0" fontId="21" fillId="7" borderId="3" xfId="0" applyFont="1" applyFill="1" applyBorder="1" applyAlignment="1">
      <alignment vertical="top"/>
    </xf>
    <xf numFmtId="0" fontId="22" fillId="7" borderId="6" xfId="0" applyFont="1" applyFill="1" applyBorder="1" applyAlignment="1">
      <alignment vertical="top" wrapText="1"/>
    </xf>
    <xf numFmtId="167" fontId="16" fillId="7" borderId="7" xfId="1" applyNumberFormat="1" applyFont="1" applyFill="1" applyBorder="1" applyAlignment="1">
      <alignment vertical="top" wrapText="1"/>
    </xf>
    <xf numFmtId="0" fontId="16" fillId="7" borderId="4" xfId="0" applyFont="1" applyFill="1" applyBorder="1" applyAlignment="1">
      <alignment vertical="top"/>
    </xf>
    <xf numFmtId="0" fontId="16" fillId="7" borderId="5" xfId="0" applyFont="1" applyFill="1" applyBorder="1" applyAlignment="1">
      <alignment horizontal="center" vertical="center"/>
    </xf>
    <xf numFmtId="166" fontId="16" fillId="7" borderId="1" xfId="1" applyNumberFormat="1" applyFont="1" applyFill="1" applyBorder="1" applyAlignment="1">
      <alignment horizontal="right" vertical="top" wrapText="1"/>
    </xf>
    <xf numFmtId="0" fontId="16" fillId="7" borderId="1" xfId="0" applyFont="1" applyFill="1" applyBorder="1" applyAlignment="1">
      <alignment vertical="top"/>
    </xf>
    <xf numFmtId="0" fontId="16" fillId="7" borderId="4" xfId="0" applyFont="1" applyFill="1" applyBorder="1" applyAlignment="1">
      <alignment horizontal="center" vertical="center"/>
    </xf>
    <xf numFmtId="0" fontId="22" fillId="2" borderId="2" xfId="0" applyFont="1" applyFill="1" applyBorder="1" applyAlignment="1">
      <alignment horizontal="center" vertical="center" wrapText="1"/>
    </xf>
    <xf numFmtId="0" fontId="16" fillId="0" borderId="5" xfId="0" applyFont="1" applyBorder="1" applyAlignment="1">
      <alignment horizontal="center" wrapText="1"/>
    </xf>
    <xf numFmtId="0" fontId="33" fillId="0" borderId="14" xfId="0" applyFont="1" applyBorder="1" applyAlignment="1">
      <alignment horizontal="left" vertical="top" wrapText="1" indent="2"/>
    </xf>
    <xf numFmtId="0" fontId="16" fillId="0" borderId="0" xfId="0" applyFont="1" applyBorder="1" applyAlignment="1">
      <alignment horizontal="center" wrapText="1"/>
    </xf>
    <xf numFmtId="166" fontId="16" fillId="7" borderId="7" xfId="1" applyNumberFormat="1" applyFont="1" applyFill="1" applyBorder="1" applyAlignment="1">
      <alignment horizontal="right" vertical="top" wrapText="1"/>
    </xf>
    <xf numFmtId="166" fontId="16" fillId="7" borderId="4" xfId="1" applyNumberFormat="1" applyFont="1" applyFill="1" applyBorder="1" applyAlignment="1">
      <alignment horizontal="right" vertical="top" wrapText="1"/>
    </xf>
    <xf numFmtId="0" fontId="19" fillId="0" borderId="0" xfId="0" applyFont="1" applyBorder="1" applyAlignment="1">
      <alignment vertical="top"/>
    </xf>
    <xf numFmtId="0" fontId="16" fillId="0" borderId="0" xfId="0" applyFont="1" applyBorder="1" applyAlignment="1">
      <alignment horizontal="centerContinuous" vertical="distributed" wrapText="1"/>
    </xf>
    <xf numFmtId="0" fontId="16" fillId="7" borderId="11" xfId="0" applyFont="1" applyFill="1" applyBorder="1" applyAlignment="1">
      <alignment horizontal="center" wrapText="1"/>
    </xf>
    <xf numFmtId="0" fontId="16" fillId="7" borderId="10" xfId="0" applyFont="1" applyFill="1" applyBorder="1" applyAlignment="1">
      <alignment horizontal="center" wrapText="1"/>
    </xf>
    <xf numFmtId="0" fontId="16" fillId="7" borderId="14" xfId="0" applyFont="1" applyFill="1" applyBorder="1" applyAlignment="1">
      <alignment horizontal="center" wrapText="1"/>
    </xf>
    <xf numFmtId="0" fontId="16" fillId="7" borderId="15" xfId="0" applyFont="1" applyFill="1" applyBorder="1" applyAlignment="1">
      <alignment horizontal="center" wrapText="1"/>
    </xf>
    <xf numFmtId="0" fontId="16" fillId="0" borderId="1" xfId="0" applyFont="1" applyBorder="1" applyAlignment="1">
      <alignment horizontal="right" vertical="center" wrapText="1"/>
    </xf>
    <xf numFmtId="1" fontId="16" fillId="0" borderId="7" xfId="1" applyNumberFormat="1" applyFont="1" applyFill="1" applyBorder="1" applyAlignment="1">
      <alignment vertical="top" wrapText="1"/>
    </xf>
    <xf numFmtId="1" fontId="16" fillId="0" borderId="9" xfId="1" applyNumberFormat="1" applyFont="1" applyFill="1" applyBorder="1" applyAlignment="1">
      <alignment vertical="top" wrapText="1"/>
    </xf>
    <xf numFmtId="0" fontId="22" fillId="0" borderId="0" xfId="0" applyFont="1" applyFill="1" applyBorder="1" applyAlignment="1">
      <alignment vertical="top" wrapText="1"/>
    </xf>
    <xf numFmtId="166" fontId="16" fillId="0" borderId="1" xfId="1" applyNumberFormat="1" applyFont="1" applyBorder="1" applyAlignment="1">
      <alignment horizontal="right" vertical="top" wrapText="1"/>
    </xf>
    <xf numFmtId="0" fontId="14" fillId="0" borderId="9" xfId="0" applyFont="1" applyBorder="1" applyAlignment="1">
      <alignment horizontal="right" vertical="top"/>
    </xf>
    <xf numFmtId="0" fontId="14" fillId="0" borderId="12" xfId="0" applyFont="1" applyBorder="1" applyAlignment="1">
      <alignment horizontal="center" vertical="top"/>
    </xf>
    <xf numFmtId="0" fontId="16" fillId="0" borderId="11" xfId="0" applyFont="1" applyBorder="1" applyAlignment="1">
      <alignment vertical="top" wrapText="1"/>
    </xf>
    <xf numFmtId="0" fontId="19" fillId="0" borderId="4" xfId="0" applyFont="1" applyBorder="1" applyAlignment="1">
      <alignment wrapText="1"/>
    </xf>
    <xf numFmtId="0" fontId="14" fillId="0" borderId="1" xfId="0" applyFont="1" applyBorder="1" applyAlignment="1">
      <alignment wrapText="1"/>
    </xf>
    <xf numFmtId="0" fontId="14" fillId="0" borderId="5" xfId="0" applyFont="1" applyBorder="1" applyAlignment="1">
      <alignment horizontal="right" wrapText="1"/>
    </xf>
    <xf numFmtId="0" fontId="14" fillId="0" borderId="1" xfId="0" applyFont="1" applyBorder="1" applyAlignment="1">
      <alignment horizontal="right" wrapText="1"/>
    </xf>
    <xf numFmtId="165" fontId="16" fillId="0" borderId="1" xfId="0" applyNumberFormat="1" applyFont="1" applyBorder="1" applyAlignment="1">
      <alignment horizontal="right" vertical="top" wrapText="1"/>
    </xf>
    <xf numFmtId="165" fontId="16" fillId="0" borderId="7" xfId="0" applyNumberFormat="1" applyFont="1" applyBorder="1" applyAlignment="1">
      <alignment vertical="top" wrapText="1"/>
    </xf>
    <xf numFmtId="165" fontId="19" fillId="0" borderId="7" xfId="0" applyNumberFormat="1" applyFont="1" applyBorder="1" applyAlignment="1">
      <alignment vertical="top" wrapText="1"/>
    </xf>
    <xf numFmtId="165" fontId="16" fillId="0" borderId="2" xfId="0" applyNumberFormat="1" applyFont="1" applyBorder="1" applyAlignment="1">
      <alignment vertical="top" wrapText="1"/>
    </xf>
    <xf numFmtId="0" fontId="36" fillId="0" borderId="1" xfId="0" applyFont="1" applyBorder="1" applyAlignment="1">
      <alignment horizontal="right" vertical="top" wrapText="1"/>
    </xf>
    <xf numFmtId="0" fontId="16" fillId="0" borderId="1" xfId="0" applyFont="1" applyBorder="1" applyAlignment="1">
      <alignment horizontal="right" wrapText="1"/>
    </xf>
    <xf numFmtId="167" fontId="30" fillId="0" borderId="1" xfId="1" applyNumberFormat="1" applyFont="1" applyFill="1" applyBorder="1" applyAlignment="1">
      <alignment horizontal="right" vertical="top" wrapText="1"/>
    </xf>
    <xf numFmtId="166" fontId="19" fillId="0" borderId="11" xfId="1" applyNumberFormat="1" applyFont="1" applyFill="1" applyBorder="1" applyAlignment="1">
      <alignment horizontal="right" vertical="top" wrapText="1"/>
    </xf>
    <xf numFmtId="3" fontId="16" fillId="0" borderId="1" xfId="0" applyNumberFormat="1" applyFont="1" applyBorder="1" applyAlignment="1">
      <alignment horizontal="right" vertical="center" wrapText="1"/>
    </xf>
    <xf numFmtId="3" fontId="16" fillId="0" borderId="4" xfId="0" applyNumberFormat="1" applyFont="1" applyBorder="1" applyAlignment="1">
      <alignment horizontal="right" vertical="center" wrapText="1"/>
    </xf>
    <xf numFmtId="0" fontId="16" fillId="0" borderId="2" xfId="0" applyFont="1" applyBorder="1" applyAlignment="1">
      <alignment horizontal="right" vertical="center" wrapText="1"/>
    </xf>
    <xf numFmtId="0" fontId="22" fillId="8" borderId="0" xfId="0" applyFont="1" applyFill="1" applyBorder="1" applyAlignment="1">
      <alignment vertical="top" wrapText="1"/>
    </xf>
    <xf numFmtId="2" fontId="16" fillId="0" borderId="1" xfId="0" quotePrefix="1" applyNumberFormat="1" applyFont="1" applyBorder="1" applyAlignment="1">
      <alignment horizontal="right" vertical="top" wrapText="1"/>
    </xf>
    <xf numFmtId="166" fontId="19" fillId="0" borderId="1" xfId="1" applyNumberFormat="1" applyFont="1" applyFill="1" applyBorder="1" applyAlignment="1">
      <alignment horizontal="right" vertical="top" wrapText="1"/>
    </xf>
    <xf numFmtId="167" fontId="36" fillId="0" borderId="1" xfId="0" applyNumberFormat="1" applyFont="1" applyBorder="1" applyAlignment="1">
      <alignment horizontal="right" vertical="top" wrapText="1"/>
    </xf>
    <xf numFmtId="0" fontId="16" fillId="0" borderId="7" xfId="0" applyFont="1" applyBorder="1" applyAlignment="1">
      <alignment horizontal="right" wrapText="1"/>
    </xf>
    <xf numFmtId="165" fontId="14" fillId="0" borderId="1" xfId="0" applyNumberFormat="1" applyFont="1" applyBorder="1" applyAlignment="1">
      <alignment horizontal="right" wrapText="1"/>
    </xf>
    <xf numFmtId="0" fontId="19" fillId="0" borderId="10" xfId="0" applyFont="1" applyBorder="1" applyAlignment="1">
      <alignment wrapText="1"/>
    </xf>
    <xf numFmtId="0" fontId="19" fillId="0" borderId="9" xfId="0" applyFont="1" applyBorder="1" applyAlignment="1">
      <alignment horizontal="right" wrapText="1"/>
    </xf>
    <xf numFmtId="0" fontId="16" fillId="0" borderId="1" xfId="0" applyFont="1" applyFill="1" applyBorder="1" applyAlignment="1">
      <alignment horizontal="right" vertical="top"/>
    </xf>
    <xf numFmtId="0" fontId="16" fillId="0" borderId="8" xfId="0" applyFont="1" applyFill="1" applyBorder="1" applyAlignment="1">
      <alignment wrapText="1"/>
    </xf>
    <xf numFmtId="0" fontId="21" fillId="0" borderId="16" xfId="0" applyFont="1" applyBorder="1" applyAlignment="1">
      <alignment vertical="top"/>
    </xf>
    <xf numFmtId="0" fontId="16" fillId="0" borderId="0" xfId="0" applyFont="1" applyBorder="1" applyAlignment="1">
      <alignment vertical="top"/>
    </xf>
    <xf numFmtId="165" fontId="16" fillId="0" borderId="0" xfId="0" applyNumberFormat="1" applyFont="1" applyFill="1" applyBorder="1" applyAlignment="1">
      <alignment horizontal="right" vertical="top"/>
    </xf>
    <xf numFmtId="165" fontId="14" fillId="0" borderId="0" xfId="0" applyNumberFormat="1" applyFont="1" applyBorder="1" applyAlignment="1">
      <alignment vertical="top" wrapText="1"/>
    </xf>
    <xf numFmtId="0" fontId="16" fillId="0" borderId="5" xfId="0" applyFont="1" applyBorder="1" applyAlignment="1">
      <alignment horizontal="right" vertical="top" wrapText="1"/>
    </xf>
    <xf numFmtId="1" fontId="19" fillId="0" borderId="4" xfId="0" applyNumberFormat="1" applyFont="1" applyBorder="1" applyAlignment="1">
      <alignment horizontal="right" vertical="center" wrapText="1"/>
    </xf>
    <xf numFmtId="167" fontId="16" fillId="0" borderId="1" xfId="1" applyNumberFormat="1" applyFont="1" applyBorder="1" applyAlignment="1">
      <alignment horizontal="right" vertical="center" wrapText="1"/>
    </xf>
    <xf numFmtId="0" fontId="19" fillId="7" borderId="1" xfId="0" applyFont="1" applyFill="1" applyBorder="1" applyAlignment="1">
      <alignment horizontal="right" vertical="top" wrapText="1"/>
    </xf>
    <xf numFmtId="3" fontId="19" fillId="0" borderId="3" xfId="0" applyNumberFormat="1" applyFont="1" applyBorder="1" applyAlignment="1">
      <alignment vertical="top" wrapText="1"/>
    </xf>
    <xf numFmtId="3" fontId="19" fillId="0" borderId="7" xfId="0" applyNumberFormat="1" applyFont="1" applyBorder="1" applyAlignment="1">
      <alignment horizontal="right" vertical="top" wrapText="1"/>
    </xf>
    <xf numFmtId="3" fontId="16" fillId="0" borderId="2" xfId="0" applyNumberFormat="1" applyFont="1" applyBorder="1" applyAlignment="1">
      <alignment horizontal="right" vertical="center" wrapText="1"/>
    </xf>
    <xf numFmtId="165" fontId="19" fillId="0" borderId="1" xfId="7" applyNumberFormat="1" applyFont="1" applyFill="1" applyBorder="1" applyAlignment="1">
      <alignment vertical="top" wrapText="1"/>
    </xf>
    <xf numFmtId="1" fontId="16" fillId="0" borderId="1" xfId="0" applyNumberFormat="1" applyFont="1" applyBorder="1" applyAlignment="1">
      <alignment horizontal="right" wrapText="1"/>
    </xf>
    <xf numFmtId="0" fontId="16" fillId="7" borderId="6" xfId="0" applyFont="1" applyFill="1" applyBorder="1" applyAlignment="1">
      <alignment vertical="top" wrapText="1"/>
    </xf>
    <xf numFmtId="0" fontId="16" fillId="0" borderId="4" xfId="0" applyFont="1" applyBorder="1" applyAlignment="1">
      <alignment horizontal="center" vertical="center" wrapText="1"/>
    </xf>
    <xf numFmtId="165" fontId="16" fillId="0" borderId="1" xfId="1" applyNumberFormat="1" applyFont="1" applyFill="1" applyBorder="1" applyAlignment="1">
      <alignment horizontal="right" vertical="top" wrapText="1"/>
    </xf>
    <xf numFmtId="166" fontId="19" fillId="0" borderId="7" xfId="1" applyNumberFormat="1" applyFont="1" applyFill="1" applyBorder="1" applyAlignment="1">
      <alignment horizontal="right" vertical="top" wrapText="1"/>
    </xf>
    <xf numFmtId="170" fontId="0" fillId="0" borderId="1" xfId="0" applyNumberFormat="1" applyBorder="1" applyAlignment="1">
      <alignment horizontal="right" vertical="top"/>
    </xf>
    <xf numFmtId="170" fontId="16" fillId="0" borderId="1" xfId="1" applyNumberFormat="1" applyFont="1" applyFill="1" applyBorder="1" applyAlignment="1">
      <alignment horizontal="right" vertical="top" wrapText="1"/>
    </xf>
    <xf numFmtId="166" fontId="19" fillId="0" borderId="4" xfId="1" applyNumberFormat="1" applyFont="1" applyFill="1" applyBorder="1" applyAlignment="1">
      <alignment horizontal="right" vertical="top" wrapText="1"/>
    </xf>
    <xf numFmtId="165" fontId="19" fillId="0" borderId="6" xfId="0" applyNumberFormat="1" applyFont="1" applyBorder="1" applyAlignment="1">
      <alignment vertical="top" wrapText="1"/>
    </xf>
    <xf numFmtId="0" fontId="44" fillId="0" borderId="3" xfId="0" applyFont="1" applyBorder="1" applyAlignment="1">
      <alignment vertical="top"/>
    </xf>
    <xf numFmtId="165" fontId="14" fillId="0" borderId="2" xfId="0" applyNumberFormat="1" applyFont="1" applyBorder="1" applyAlignment="1">
      <alignment vertical="top" wrapText="1"/>
    </xf>
    <xf numFmtId="0" fontId="14" fillId="0" borderId="7" xfId="0" applyFont="1" applyBorder="1" applyAlignment="1">
      <alignment horizontal="right" vertical="top" wrapText="1"/>
    </xf>
    <xf numFmtId="0" fontId="16" fillId="0" borderId="2" xfId="0" applyFont="1" applyBorder="1" applyAlignment="1">
      <alignment horizontal="right" wrapText="1"/>
    </xf>
    <xf numFmtId="0" fontId="19" fillId="7" borderId="6" xfId="0" applyFont="1" applyFill="1" applyBorder="1" applyAlignment="1">
      <alignment horizontal="right" vertical="top"/>
    </xf>
    <xf numFmtId="167" fontId="16" fillId="0" borderId="4" xfId="1" applyNumberFormat="1" applyFont="1" applyFill="1" applyBorder="1" applyAlignment="1">
      <alignment horizontal="right" vertical="top" wrapText="1"/>
    </xf>
    <xf numFmtId="167" fontId="19" fillId="0" borderId="5" xfId="1" applyNumberFormat="1" applyFont="1" applyFill="1" applyBorder="1" applyAlignment="1">
      <alignment horizontal="right" vertical="top" wrapText="1"/>
    </xf>
    <xf numFmtId="167" fontId="19" fillId="0" borderId="6" xfId="1" applyNumberFormat="1" applyFont="1" applyFill="1" applyBorder="1" applyAlignment="1">
      <alignment horizontal="right" vertical="top" wrapText="1"/>
    </xf>
    <xf numFmtId="167" fontId="16" fillId="0" borderId="4" xfId="1" applyNumberFormat="1" applyFont="1" applyBorder="1" applyAlignment="1">
      <alignment horizontal="right" vertical="top" wrapText="1"/>
    </xf>
    <xf numFmtId="0" fontId="22" fillId="2" borderId="4" xfId="0" applyFont="1" applyFill="1" applyBorder="1" applyAlignment="1">
      <alignment horizontal="center" wrapText="1"/>
    </xf>
    <xf numFmtId="166" fontId="30" fillId="0" borderId="1" xfId="1" applyNumberFormat="1" applyFont="1" applyFill="1" applyBorder="1" applyAlignment="1">
      <alignment horizontal="right" vertical="top" wrapText="1"/>
    </xf>
    <xf numFmtId="37" fontId="16" fillId="0" borderId="2" xfId="1" applyNumberFormat="1" applyFont="1" applyFill="1" applyBorder="1" applyAlignment="1">
      <alignment vertical="top" wrapText="1"/>
    </xf>
    <xf numFmtId="0" fontId="16" fillId="0" borderId="3" xfId="0" applyFont="1" applyBorder="1" applyAlignment="1">
      <alignment horizontal="right" vertical="top" wrapText="1"/>
    </xf>
    <xf numFmtId="1" fontId="19" fillId="7" borderId="4" xfId="0" applyNumberFormat="1" applyFont="1" applyFill="1" applyBorder="1" applyAlignment="1">
      <alignment horizontal="right" vertical="center" wrapText="1"/>
    </xf>
    <xf numFmtId="3" fontId="16" fillId="7" borderId="1" xfId="0" applyNumberFormat="1" applyFont="1" applyFill="1" applyBorder="1" applyAlignment="1">
      <alignment vertical="top" wrapText="1"/>
    </xf>
    <xf numFmtId="0" fontId="16" fillId="0" borderId="7" xfId="0" applyFont="1" applyBorder="1"/>
    <xf numFmtId="0" fontId="16" fillId="0" borderId="4" xfId="0" applyFont="1" applyBorder="1"/>
    <xf numFmtId="0" fontId="16" fillId="0" borderId="2" xfId="0" applyFont="1" applyBorder="1"/>
    <xf numFmtId="0" fontId="16" fillId="0" borderId="11" xfId="0" applyFont="1" applyBorder="1"/>
    <xf numFmtId="3" fontId="16" fillId="0" borderId="4" xfId="0" applyNumberFormat="1" applyFont="1" applyBorder="1"/>
    <xf numFmtId="3" fontId="16" fillId="0" borderId="1" xfId="0" applyNumberFormat="1" applyFont="1" applyBorder="1"/>
    <xf numFmtId="167" fontId="19" fillId="0" borderId="1" xfId="1" applyNumberFormat="1" applyFont="1" applyBorder="1" applyAlignment="1">
      <alignment horizontal="right" vertical="top" wrapText="1"/>
    </xf>
    <xf numFmtId="167" fontId="36" fillId="0" borderId="1" xfId="1" applyNumberFormat="1" applyFont="1" applyFill="1" applyBorder="1" applyAlignment="1">
      <alignment horizontal="right" vertical="top" wrapText="1"/>
    </xf>
    <xf numFmtId="1" fontId="14" fillId="0" borderId="1" xfId="7" applyNumberFormat="1" applyFont="1" applyFill="1" applyBorder="1" applyAlignment="1">
      <alignment horizontal="right" vertical="top" wrapText="1"/>
    </xf>
    <xf numFmtId="0" fontId="44" fillId="0" borderId="27" xfId="0" applyFont="1" applyBorder="1" applyAlignment="1">
      <alignment vertical="top"/>
    </xf>
    <xf numFmtId="3" fontId="19" fillId="0" borderId="0" xfId="0" applyNumberFormat="1" applyFont="1" applyAlignment="1">
      <alignment vertical="top" wrapText="1"/>
    </xf>
    <xf numFmtId="169" fontId="16" fillId="0" borderId="0" xfId="7" applyNumberFormat="1" applyFont="1" applyBorder="1" applyAlignment="1">
      <alignment vertical="top" wrapText="1"/>
    </xf>
    <xf numFmtId="0" fontId="19" fillId="0" borderId="2" xfId="0" applyFont="1" applyBorder="1"/>
    <xf numFmtId="0" fontId="44" fillId="0" borderId="14" xfId="0" applyFont="1" applyBorder="1" applyAlignment="1">
      <alignment vertical="top"/>
    </xf>
    <xf numFmtId="167" fontId="19" fillId="0" borderId="8" xfId="1" applyNumberFormat="1" applyFont="1" applyFill="1" applyBorder="1" applyAlignment="1">
      <alignment horizontal="right" vertical="top" wrapText="1"/>
    </xf>
    <xf numFmtId="167" fontId="19" fillId="0" borderId="9" xfId="1" applyNumberFormat="1" applyFont="1" applyFill="1" applyBorder="1" applyAlignment="1">
      <alignment horizontal="right" vertical="top" wrapText="1"/>
    </xf>
    <xf numFmtId="167" fontId="16" fillId="0" borderId="8" xfId="1" applyNumberFormat="1" applyFont="1" applyFill="1" applyBorder="1" applyAlignment="1">
      <alignment horizontal="right" vertical="top" wrapText="1"/>
    </xf>
    <xf numFmtId="0" fontId="14" fillId="0" borderId="7" xfId="0" applyFont="1" applyBorder="1" applyAlignment="1">
      <alignment horizontal="right" vertical="top"/>
    </xf>
    <xf numFmtId="0" fontId="36" fillId="0" borderId="7" xfId="0" applyFont="1" applyBorder="1" applyAlignment="1">
      <alignment horizontal="right" vertical="top"/>
    </xf>
    <xf numFmtId="0" fontId="14" fillId="0" borderId="6" xfId="0" applyFont="1" applyBorder="1" applyAlignment="1">
      <alignment vertical="top" wrapText="1"/>
    </xf>
    <xf numFmtId="165" fontId="14" fillId="0" borderId="4" xfId="0" applyNumberFormat="1" applyFont="1" applyBorder="1" applyAlignment="1">
      <alignment horizontal="right" vertical="top" wrapText="1"/>
    </xf>
    <xf numFmtId="0" fontId="16" fillId="0" borderId="2" xfId="0" applyFont="1" applyBorder="1" applyAlignment="1">
      <alignment horizontal="center" vertical="top" wrapText="1"/>
    </xf>
    <xf numFmtId="0" fontId="16" fillId="0" borderId="5" xfId="0" applyFont="1" applyBorder="1" applyAlignment="1">
      <alignment horizontal="center" vertical="top" wrapText="1"/>
    </xf>
    <xf numFmtId="0" fontId="16" fillId="0" borderId="4" xfId="0" applyFont="1" applyBorder="1" applyAlignment="1">
      <alignment horizontal="center" vertical="top" wrapText="1"/>
    </xf>
    <xf numFmtId="167" fontId="33" fillId="0" borderId="1" xfId="1" applyNumberFormat="1" applyFont="1" applyFill="1" applyBorder="1" applyAlignment="1">
      <alignment horizontal="right" vertical="top" wrapText="1"/>
    </xf>
    <xf numFmtId="1" fontId="16" fillId="0" borderId="11" xfId="1" applyNumberFormat="1" applyFont="1" applyFill="1" applyBorder="1" applyAlignment="1">
      <alignment horizontal="right" vertical="top" wrapText="1"/>
    </xf>
    <xf numFmtId="1" fontId="16" fillId="0" borderId="7" xfId="1" applyNumberFormat="1" applyFont="1" applyFill="1" applyBorder="1" applyAlignment="1">
      <alignment horizontal="right" vertical="top" wrapText="1"/>
    </xf>
    <xf numFmtId="167" fontId="16" fillId="0" borderId="4" xfId="1" applyNumberFormat="1" applyFont="1" applyFill="1" applyBorder="1" applyAlignment="1">
      <alignment horizontal="center" vertical="center" wrapText="1"/>
    </xf>
    <xf numFmtId="167" fontId="16" fillId="0" borderId="2" xfId="1" applyNumberFormat="1" applyFont="1" applyFill="1" applyBorder="1" applyAlignment="1">
      <alignment horizontal="center" vertical="center" wrapText="1"/>
    </xf>
    <xf numFmtId="0" fontId="16" fillId="0" borderId="7" xfId="0" applyFont="1" applyBorder="1" applyAlignment="1">
      <alignment horizontal="right" vertical="top" wrapText="1"/>
    </xf>
    <xf numFmtId="0" fontId="16" fillId="0" borderId="0" xfId="0" applyFont="1" applyBorder="1" applyAlignment="1">
      <alignment horizontal="center" vertical="top" wrapText="1"/>
    </xf>
    <xf numFmtId="1" fontId="16" fillId="0" borderId="0" xfId="1" applyNumberFormat="1" applyFont="1" applyFill="1" applyBorder="1" applyAlignment="1">
      <alignment vertical="top" wrapText="1"/>
    </xf>
    <xf numFmtId="1" fontId="30" fillId="0" borderId="0" xfId="1" applyNumberFormat="1" applyFont="1" applyFill="1" applyBorder="1" applyAlignment="1">
      <alignment vertical="top" wrapText="1"/>
    </xf>
    <xf numFmtId="3" fontId="14" fillId="0" borderId="0" xfId="0" applyNumberFormat="1" applyFont="1" applyBorder="1" applyAlignment="1">
      <alignment horizontal="right" vertical="top" wrapText="1"/>
    </xf>
    <xf numFmtId="3" fontId="19" fillId="0" borderId="0" xfId="0" applyNumberFormat="1" applyFont="1" applyBorder="1" applyAlignment="1">
      <alignment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center" wrapText="1"/>
    </xf>
    <xf numFmtId="167" fontId="16" fillId="0" borderId="2" xfId="1" applyNumberFormat="1" applyFont="1" applyFill="1" applyBorder="1" applyAlignment="1">
      <alignment horizontal="right" vertical="top" wrapText="1"/>
    </xf>
    <xf numFmtId="0" fontId="16" fillId="0" borderId="2" xfId="0" applyFont="1" applyBorder="1" applyAlignment="1">
      <alignment horizontal="center" vertical="top" wrapText="1"/>
    </xf>
    <xf numFmtId="2" fontId="16" fillId="0" borderId="4" xfId="0" applyNumberFormat="1" applyFont="1" applyBorder="1" applyAlignment="1">
      <alignment horizontal="right" vertical="top" wrapText="1"/>
    </xf>
    <xf numFmtId="0" fontId="9" fillId="0" borderId="0" xfId="3"/>
    <xf numFmtId="3" fontId="19" fillId="0" borderId="0" xfId="0" applyNumberFormat="1" applyFont="1" applyBorder="1" applyAlignment="1">
      <alignment vertical="top"/>
    </xf>
    <xf numFmtId="167" fontId="19" fillId="7" borderId="0" xfId="1" applyNumberFormat="1" applyFont="1" applyFill="1" applyBorder="1"/>
    <xf numFmtId="3" fontId="36" fillId="7" borderId="0" xfId="0" applyNumberFormat="1" applyFont="1" applyFill="1" applyBorder="1"/>
    <xf numFmtId="3" fontId="51" fillId="7" borderId="0" xfId="0" applyNumberFormat="1" applyFont="1" applyFill="1" applyBorder="1"/>
    <xf numFmtId="0" fontId="49" fillId="0" borderId="0" xfId="0" applyFont="1" applyBorder="1" applyAlignment="1">
      <alignment vertical="top"/>
    </xf>
    <xf numFmtId="167" fontId="16" fillId="0" borderId="0" xfId="1" applyNumberFormat="1" applyFont="1" applyBorder="1" applyAlignment="1">
      <alignment horizontal="right" vertical="center" wrapText="1"/>
    </xf>
    <xf numFmtId="167" fontId="46" fillId="0" borderId="0" xfId="1" applyNumberFormat="1" applyFont="1" applyFill="1" applyBorder="1"/>
    <xf numFmtId="3" fontId="16" fillId="0" borderId="9" xfId="0" applyNumberFormat="1" applyFont="1" applyBorder="1" applyAlignment="1">
      <alignment vertical="top" wrapText="1"/>
    </xf>
    <xf numFmtId="3" fontId="30" fillId="0" borderId="2" xfId="0" applyNumberFormat="1" applyFont="1" applyBorder="1" applyAlignment="1">
      <alignment vertical="top" wrapText="1"/>
    </xf>
    <xf numFmtId="0" fontId="30" fillId="0" borderId="1" xfId="0" applyFont="1" applyBorder="1" applyAlignment="1">
      <alignment horizontal="center" vertical="center" wrapText="1"/>
    </xf>
    <xf numFmtId="0" fontId="16" fillId="0" borderId="0" xfId="0" applyFont="1" applyBorder="1" applyAlignment="1">
      <alignment horizontal="left" vertical="top"/>
    </xf>
    <xf numFmtId="1" fontId="16" fillId="0" borderId="0" xfId="0" applyNumberFormat="1" applyFont="1" applyBorder="1" applyAlignment="1">
      <alignment horizontal="right" wrapText="1"/>
    </xf>
    <xf numFmtId="0" fontId="16" fillId="0" borderId="0" xfId="0" applyFont="1" applyBorder="1" applyAlignment="1">
      <alignment horizontal="right" wrapText="1"/>
    </xf>
    <xf numFmtId="167" fontId="14" fillId="0" borderId="0" xfId="1" applyNumberFormat="1" applyFont="1" applyFill="1" applyBorder="1" applyAlignment="1">
      <alignment vertical="top" wrapText="1"/>
    </xf>
    <xf numFmtId="0" fontId="25" fillId="0" borderId="0" xfId="0" applyFont="1" applyBorder="1" applyAlignment="1">
      <alignment vertical="top"/>
    </xf>
    <xf numFmtId="0" fontId="36" fillId="0" borderId="0" xfId="0" applyFont="1" applyBorder="1" applyAlignment="1">
      <alignment wrapText="1"/>
    </xf>
    <xf numFmtId="166" fontId="14" fillId="0" borderId="0" xfId="1" applyNumberFormat="1" applyFont="1" applyFill="1" applyBorder="1" applyAlignment="1">
      <alignment horizontal="right" vertical="top" wrapText="1"/>
    </xf>
    <xf numFmtId="0" fontId="19" fillId="0" borderId="0" xfId="0" applyFont="1" applyBorder="1" applyAlignment="1">
      <alignment vertical="top" wrapText="1"/>
    </xf>
    <xf numFmtId="0" fontId="36" fillId="0" borderId="4" xfId="0" applyFont="1" applyBorder="1" applyAlignment="1">
      <alignment wrapText="1"/>
    </xf>
    <xf numFmtId="3" fontId="14" fillId="0" borderId="6" xfId="0" applyNumberFormat="1" applyFont="1" applyBorder="1" applyAlignment="1">
      <alignment horizontal="right" vertical="top" wrapText="1"/>
    </xf>
    <xf numFmtId="3" fontId="19" fillId="0" borderId="6" xfId="0" applyNumberFormat="1" applyFont="1" applyBorder="1" applyAlignment="1">
      <alignment vertical="top" wrapText="1"/>
    </xf>
    <xf numFmtId="0" fontId="21" fillId="0" borderId="5" xfId="0" applyFont="1" applyBorder="1" applyAlignment="1">
      <alignment vertical="top"/>
    </xf>
    <xf numFmtId="3" fontId="16" fillId="0" borderId="11" xfId="0" applyNumberFormat="1" applyFont="1" applyBorder="1" applyAlignment="1">
      <alignment horizontal="right" vertical="top" wrapText="1"/>
    </xf>
    <xf numFmtId="3" fontId="16" fillId="0" borderId="2" xfId="0" applyNumberFormat="1" applyFont="1" applyBorder="1" applyAlignment="1">
      <alignment horizontal="right" vertical="top" wrapText="1"/>
    </xf>
    <xf numFmtId="3" fontId="16" fillId="0" borderId="9" xfId="0" applyNumberFormat="1" applyFont="1" applyBorder="1" applyAlignment="1">
      <alignment horizontal="right" vertical="top" wrapText="1"/>
    </xf>
    <xf numFmtId="2" fontId="16" fillId="7" borderId="4" xfId="0" applyNumberFormat="1" applyFont="1" applyFill="1" applyBorder="1" applyAlignment="1">
      <alignment horizontal="right" vertical="top" wrapText="1"/>
    </xf>
    <xf numFmtId="167" fontId="16" fillId="7" borderId="4" xfId="1" applyNumberFormat="1" applyFont="1" applyFill="1" applyBorder="1" applyAlignment="1">
      <alignment horizontal="right" vertical="top" wrapText="1"/>
    </xf>
    <xf numFmtId="2" fontId="16" fillId="0" borderId="0" xfId="0" applyNumberFormat="1" applyFont="1" applyBorder="1" applyAlignment="1">
      <alignment horizontal="right" vertical="top" wrapText="1"/>
    </xf>
    <xf numFmtId="2" fontId="16" fillId="0" borderId="6" xfId="0" applyNumberFormat="1" applyFont="1" applyBorder="1" applyAlignment="1">
      <alignment vertical="top" wrapText="1"/>
    </xf>
    <xf numFmtId="2" fontId="16" fillId="0" borderId="6" xfId="0" applyNumberFormat="1" applyFont="1" applyBorder="1" applyAlignment="1">
      <alignment horizontal="right" vertical="top" wrapText="1"/>
    </xf>
    <xf numFmtId="2" fontId="16" fillId="7" borderId="2" xfId="0" applyNumberFormat="1" applyFont="1" applyFill="1" applyBorder="1" applyAlignment="1">
      <alignment horizontal="right" vertical="top" wrapText="1"/>
    </xf>
    <xf numFmtId="2" fontId="16" fillId="0" borderId="6" xfId="0" applyNumberFormat="1" applyFont="1" applyBorder="1" applyAlignment="1">
      <alignment horizontal="center" vertical="top" wrapText="1"/>
    </xf>
    <xf numFmtId="0" fontId="36" fillId="0" borderId="6" xfId="0" applyFont="1" applyBorder="1" applyAlignment="1">
      <alignment wrapText="1"/>
    </xf>
    <xf numFmtId="167" fontId="16" fillId="0" borderId="6" xfId="1" applyNumberFormat="1" applyFont="1" applyFill="1" applyBorder="1" applyAlignment="1">
      <alignment horizontal="right" vertical="top" wrapText="1"/>
    </xf>
    <xf numFmtId="0" fontId="16" fillId="0" borderId="3" xfId="0" applyFont="1" applyBorder="1" applyAlignment="1">
      <alignment horizontal="left" vertical="top" wrapText="1"/>
    </xf>
    <xf numFmtId="1" fontId="30" fillId="0" borderId="1" xfId="1" applyNumberFormat="1" applyFont="1" applyFill="1" applyBorder="1" applyAlignment="1">
      <alignment vertical="top" wrapText="1"/>
    </xf>
    <xf numFmtId="1" fontId="16" fillId="7" borderId="2" xfId="1" applyNumberFormat="1" applyFont="1" applyFill="1" applyBorder="1" applyAlignment="1">
      <alignment horizontal="right" vertical="top" wrapText="1"/>
    </xf>
    <xf numFmtId="1" fontId="16" fillId="7" borderId="6" xfId="1" applyNumberFormat="1" applyFont="1" applyFill="1" applyBorder="1" applyAlignment="1">
      <alignment horizontal="right" vertical="top" wrapText="1"/>
    </xf>
    <xf numFmtId="0" fontId="16" fillId="0" borderId="2" xfId="1" applyNumberFormat="1" applyFont="1" applyFill="1" applyBorder="1" applyAlignment="1">
      <alignment horizontal="right" vertical="top" wrapText="1"/>
    </xf>
    <xf numFmtId="0" fontId="16" fillId="0" borderId="6" xfId="1" applyNumberFormat="1" applyFont="1" applyFill="1" applyBorder="1" applyAlignment="1">
      <alignment horizontal="right" vertical="top" wrapText="1"/>
    </xf>
    <xf numFmtId="0" fontId="16" fillId="0" borderId="6" xfId="0" applyFont="1" applyBorder="1" applyAlignment="1">
      <alignment horizontal="right" vertical="top" wrapText="1"/>
    </xf>
    <xf numFmtId="1" fontId="16" fillId="0" borderId="6" xfId="1" applyNumberFormat="1" applyFont="1" applyFill="1" applyBorder="1" applyAlignment="1">
      <alignment horizontal="right" vertical="top" wrapText="1"/>
    </xf>
    <xf numFmtId="0" fontId="16" fillId="0" borderId="6" xfId="0" applyFont="1" applyBorder="1" applyAlignment="1">
      <alignment horizontal="right" vertical="center" wrapText="1"/>
    </xf>
    <xf numFmtId="0" fontId="21" fillId="7" borderId="1" xfId="0" applyFont="1" applyFill="1" applyBorder="1" applyAlignment="1">
      <alignment vertical="top"/>
    </xf>
    <xf numFmtId="3" fontId="16" fillId="0" borderId="0" xfId="0" applyNumberFormat="1" applyFont="1" applyBorder="1" applyAlignment="1">
      <alignment vertical="top" wrapText="1"/>
    </xf>
    <xf numFmtId="3" fontId="16" fillId="0" borderId="12" xfId="0" applyNumberFormat="1" applyFont="1" applyBorder="1" applyAlignment="1">
      <alignment vertical="top" wrapText="1"/>
    </xf>
    <xf numFmtId="0" fontId="16" fillId="0" borderId="0"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5" fillId="0" borderId="8" xfId="0" applyFont="1" applyBorder="1"/>
    <xf numFmtId="167" fontId="14" fillId="0" borderId="7" xfId="1" applyNumberFormat="1" applyFont="1" applyBorder="1" applyAlignment="1">
      <alignment horizontal="right" vertical="top" wrapText="1"/>
    </xf>
    <xf numFmtId="167" fontId="14" fillId="0" borderId="1" xfId="1" applyNumberFormat="1" applyFont="1" applyBorder="1" applyAlignment="1">
      <alignment horizontal="right" vertical="top" wrapText="1"/>
    </xf>
    <xf numFmtId="166" fontId="14" fillId="0" borderId="4" xfId="1" applyNumberFormat="1" applyFont="1" applyFill="1" applyBorder="1" applyAlignment="1">
      <alignment horizontal="right" vertical="top" wrapText="1"/>
    </xf>
    <xf numFmtId="165" fontId="19" fillId="0" borderId="9" xfId="0" applyNumberFormat="1" applyFont="1" applyBorder="1" applyAlignment="1">
      <alignment vertical="top" wrapText="1"/>
    </xf>
    <xf numFmtId="0" fontId="19" fillId="0" borderId="2" xfId="0" applyFont="1" applyFill="1" applyBorder="1" applyAlignment="1">
      <alignment horizontal="right" vertical="top"/>
    </xf>
    <xf numFmtId="0" fontId="19" fillId="0" borderId="6" xfId="0" applyFont="1" applyFill="1" applyBorder="1" applyAlignment="1">
      <alignment horizontal="right" vertical="top"/>
    </xf>
    <xf numFmtId="0" fontId="16" fillId="0" borderId="6" xfId="0" applyFont="1" applyFill="1" applyBorder="1" applyAlignment="1">
      <alignment vertical="top"/>
    </xf>
    <xf numFmtId="0" fontId="14" fillId="0" borderId="2" xfId="0" applyFont="1" applyBorder="1" applyAlignment="1">
      <alignment vertical="top" wrapText="1"/>
    </xf>
    <xf numFmtId="0" fontId="19" fillId="0" borderId="6" xfId="0" applyFont="1" applyBorder="1" applyAlignment="1">
      <alignment horizontal="right" wrapText="1"/>
    </xf>
    <xf numFmtId="0" fontId="30" fillId="7" borderId="1" xfId="0" applyFont="1" applyFill="1" applyBorder="1" applyAlignment="1">
      <alignment vertical="top"/>
    </xf>
    <xf numFmtId="0" fontId="30" fillId="7" borderId="1" xfId="0" applyFont="1" applyFill="1" applyBorder="1" applyAlignment="1">
      <alignment horizontal="center" vertical="center" wrapText="1"/>
    </xf>
    <xf numFmtId="166" fontId="30" fillId="7" borderId="1" xfId="1" applyNumberFormat="1" applyFont="1" applyFill="1" applyBorder="1" applyAlignment="1">
      <alignment horizontal="right" vertical="top" wrapText="1"/>
    </xf>
    <xf numFmtId="167" fontId="30" fillId="7" borderId="1" xfId="1" applyNumberFormat="1" applyFont="1" applyFill="1" applyBorder="1" applyAlignment="1">
      <alignment horizontal="right" vertical="top" wrapText="1"/>
    </xf>
    <xf numFmtId="0" fontId="30" fillId="7" borderId="2" xfId="0" applyFont="1" applyFill="1" applyBorder="1" applyAlignment="1">
      <alignment vertical="top"/>
    </xf>
    <xf numFmtId="0" fontId="30" fillId="7" borderId="2" xfId="0" applyFont="1" applyFill="1" applyBorder="1" applyAlignment="1">
      <alignment horizontal="center" vertical="center" wrapText="1"/>
    </xf>
    <xf numFmtId="166" fontId="30" fillId="7" borderId="2" xfId="1" applyNumberFormat="1" applyFont="1" applyFill="1" applyBorder="1" applyAlignment="1">
      <alignment horizontal="right" vertical="top" wrapText="1"/>
    </xf>
    <xf numFmtId="167" fontId="30" fillId="7" borderId="2" xfId="1" applyNumberFormat="1" applyFont="1" applyFill="1" applyBorder="1" applyAlignment="1">
      <alignment horizontal="right" vertical="top" wrapText="1"/>
    </xf>
    <xf numFmtId="0" fontId="16" fillId="0" borderId="0" xfId="0" applyFont="1" applyBorder="1" applyAlignment="1">
      <alignment horizontal="center" vertical="center" wrapText="1"/>
    </xf>
    <xf numFmtId="167" fontId="16" fillId="0" borderId="2" xfId="1" applyNumberFormat="1" applyFont="1" applyFill="1" applyBorder="1" applyAlignment="1">
      <alignment horizontal="right" vertical="top" wrapText="1"/>
    </xf>
    <xf numFmtId="167" fontId="16" fillId="0" borderId="4" xfId="1" applyNumberFormat="1" applyFont="1" applyFill="1" applyBorder="1" applyAlignment="1">
      <alignment horizontal="right" vertical="top" wrapText="1"/>
    </xf>
    <xf numFmtId="0" fontId="33" fillId="0" borderId="1" xfId="0" applyFont="1" applyBorder="1" applyAlignment="1">
      <alignment vertical="top" wrapText="1"/>
    </xf>
    <xf numFmtId="0" fontId="32" fillId="0" borderId="7" xfId="0" applyFont="1" applyBorder="1" applyAlignment="1">
      <alignment horizontal="right" vertical="top" wrapText="1"/>
    </xf>
    <xf numFmtId="0" fontId="32" fillId="0" borderId="7" xfId="0" applyFont="1" applyBorder="1" applyAlignment="1">
      <alignment vertical="top" wrapText="1"/>
    </xf>
    <xf numFmtId="3" fontId="30" fillId="7" borderId="1" xfId="0" applyNumberFormat="1" applyFont="1" applyFill="1" applyBorder="1" applyAlignment="1">
      <alignment vertical="top" wrapText="1"/>
    </xf>
    <xf numFmtId="3" fontId="25" fillId="7" borderId="1" xfId="0" applyNumberFormat="1" applyFont="1" applyFill="1" applyBorder="1" applyAlignment="1">
      <alignment vertical="top" wrapText="1"/>
    </xf>
    <xf numFmtId="167" fontId="30" fillId="0" borderId="4" xfId="1" applyNumberFormat="1" applyFont="1" applyFill="1" applyBorder="1" applyAlignment="1">
      <alignment horizontal="right" vertical="top" wrapText="1"/>
    </xf>
    <xf numFmtId="167" fontId="25" fillId="0" borderId="2" xfId="1" applyNumberFormat="1" applyFont="1" applyFill="1" applyBorder="1" applyAlignment="1">
      <alignment horizontal="right" vertical="top" wrapText="1"/>
    </xf>
    <xf numFmtId="167" fontId="25" fillId="0" borderId="1" xfId="1" applyNumberFormat="1" applyFont="1" applyFill="1" applyBorder="1" applyAlignment="1">
      <alignment horizontal="right" vertical="top" wrapText="1"/>
    </xf>
    <xf numFmtId="0" fontId="25" fillId="0" borderId="7" xfId="0" applyFont="1" applyBorder="1" applyAlignment="1">
      <alignment horizontal="right" vertical="top" wrapText="1"/>
    </xf>
    <xf numFmtId="0" fontId="30" fillId="0" borderId="1" xfId="0" applyFont="1" applyBorder="1" applyAlignment="1">
      <alignment horizontal="right" wrapText="1"/>
    </xf>
    <xf numFmtId="0" fontId="30" fillId="0" borderId="4" xfId="0" applyFont="1" applyBorder="1" applyAlignment="1">
      <alignment vertical="top" wrapText="1"/>
    </xf>
    <xf numFmtId="3" fontId="25" fillId="0" borderId="1" xfId="0" applyNumberFormat="1" applyFont="1" applyBorder="1" applyAlignment="1">
      <alignment horizontal="right" vertical="top" wrapText="1"/>
    </xf>
    <xf numFmtId="1" fontId="30" fillId="0" borderId="1" xfId="0" applyNumberFormat="1" applyFont="1" applyBorder="1" applyAlignment="1">
      <alignment vertical="top" wrapText="1"/>
    </xf>
    <xf numFmtId="1" fontId="30" fillId="0" borderId="1" xfId="0" applyNumberFormat="1" applyFont="1" applyBorder="1" applyAlignment="1">
      <alignment horizontal="right" vertical="top" wrapText="1"/>
    </xf>
    <xf numFmtId="1" fontId="25" fillId="0" borderId="1" xfId="0" applyNumberFormat="1" applyFont="1" applyBorder="1" applyAlignment="1">
      <alignment vertical="top" wrapText="1"/>
    </xf>
    <xf numFmtId="3" fontId="30" fillId="0" borderId="1" xfId="0" applyNumberFormat="1" applyFont="1" applyBorder="1" applyAlignment="1">
      <alignment horizontal="right" vertical="top" wrapText="1"/>
    </xf>
    <xf numFmtId="3" fontId="30" fillId="0" borderId="2" xfId="0" applyNumberFormat="1" applyFont="1" applyBorder="1" applyAlignment="1">
      <alignment horizontal="right" vertical="top" wrapText="1"/>
    </xf>
    <xf numFmtId="2" fontId="30" fillId="0" borderId="7" xfId="0" applyNumberFormat="1" applyFont="1" applyBorder="1" applyAlignment="1">
      <alignment horizontal="right" vertical="top" wrapText="1"/>
    </xf>
    <xf numFmtId="167" fontId="30" fillId="7" borderId="4" xfId="1" applyNumberFormat="1" applyFont="1" applyFill="1" applyBorder="1" applyAlignment="1">
      <alignment horizontal="right" vertical="top" wrapText="1"/>
    </xf>
    <xf numFmtId="167" fontId="30" fillId="0" borderId="7" xfId="1" applyNumberFormat="1" applyFont="1" applyBorder="1" applyAlignment="1">
      <alignment horizontal="right" vertical="top" wrapText="1"/>
    </xf>
    <xf numFmtId="167" fontId="30" fillId="0" borderId="4" xfId="1" applyNumberFormat="1" applyFont="1" applyBorder="1" applyAlignment="1">
      <alignment horizontal="right" vertical="top" wrapText="1"/>
    </xf>
    <xf numFmtId="167" fontId="30" fillId="0" borderId="1" xfId="1" applyNumberFormat="1" applyFont="1" applyBorder="1" applyAlignment="1">
      <alignment horizontal="right" vertical="top" wrapText="1"/>
    </xf>
    <xf numFmtId="0" fontId="16" fillId="0" borderId="11" xfId="0" applyFont="1" applyFill="1" applyBorder="1" applyAlignment="1">
      <alignment horizontal="right" vertical="top"/>
    </xf>
    <xf numFmtId="0" fontId="16" fillId="0" borderId="7" xfId="0" applyFont="1" applyFill="1" applyBorder="1" applyAlignment="1">
      <alignment horizontal="right" vertical="top"/>
    </xf>
    <xf numFmtId="0" fontId="19" fillId="0" borderId="1" xfId="0" applyFont="1" applyBorder="1" applyAlignment="1">
      <alignment horizontal="right" wrapText="1"/>
    </xf>
    <xf numFmtId="3" fontId="16" fillId="0" borderId="2" xfId="0" applyNumberFormat="1" applyFont="1" applyBorder="1" applyAlignment="1">
      <alignment vertical="top" wrapText="1"/>
    </xf>
    <xf numFmtId="0" fontId="22" fillId="2" borderId="2"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167" fontId="16" fillId="0" borderId="2" xfId="1" applyNumberFormat="1" applyFont="1" applyBorder="1" applyAlignment="1">
      <alignment horizontal="right" vertical="top" wrapText="1"/>
    </xf>
    <xf numFmtId="167" fontId="16" fillId="0" borderId="2" xfId="1" applyNumberFormat="1" applyFont="1" applyFill="1" applyBorder="1" applyAlignment="1">
      <alignment horizontal="right" vertical="top" wrapText="1"/>
    </xf>
    <xf numFmtId="167" fontId="16" fillId="0" borderId="4" xfId="1" applyNumberFormat="1" applyFont="1" applyFill="1" applyBorder="1" applyAlignment="1">
      <alignment horizontal="right" vertical="top" wrapText="1"/>
    </xf>
    <xf numFmtId="0" fontId="16" fillId="0" borderId="5" xfId="0" applyFont="1" applyBorder="1" applyAlignment="1">
      <alignment horizontal="center" wrapText="1"/>
    </xf>
    <xf numFmtId="0" fontId="16" fillId="0" borderId="4" xfId="0" applyFont="1" applyBorder="1" applyAlignment="1">
      <alignment horizontal="center" wrapText="1"/>
    </xf>
    <xf numFmtId="0" fontId="16" fillId="0" borderId="2" xfId="0" applyFont="1" applyBorder="1" applyAlignment="1">
      <alignment horizontal="center" vertical="top" wrapText="1"/>
    </xf>
    <xf numFmtId="0" fontId="16" fillId="0" borderId="5" xfId="0" applyFont="1" applyBorder="1" applyAlignment="1">
      <alignment horizontal="center" vertical="top" wrapText="1"/>
    </xf>
    <xf numFmtId="0" fontId="16" fillId="0" borderId="4" xfId="0" applyFont="1" applyBorder="1" applyAlignment="1">
      <alignment horizontal="center" vertical="top" wrapText="1"/>
    </xf>
    <xf numFmtId="0" fontId="22" fillId="2" borderId="2"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166" fontId="19" fillId="0" borderId="2" xfId="1" applyNumberFormat="1" applyFont="1" applyFill="1" applyBorder="1" applyAlignment="1">
      <alignment horizontal="right" vertical="top" wrapText="1"/>
    </xf>
    <xf numFmtId="0" fontId="19" fillId="0" borderId="3" xfId="0" applyFont="1" applyBorder="1" applyAlignment="1">
      <alignment horizontal="right" vertical="top" wrapText="1"/>
    </xf>
    <xf numFmtId="0" fontId="19" fillId="0" borderId="14" xfId="0" applyFont="1" applyBorder="1" applyAlignment="1">
      <alignment horizontal="right" vertical="top" wrapText="1"/>
    </xf>
    <xf numFmtId="0" fontId="16" fillId="0" borderId="3" xfId="0" applyFont="1" applyBorder="1" applyAlignment="1">
      <alignment horizontal="right" vertical="top" wrapText="1" indent="1"/>
    </xf>
    <xf numFmtId="0" fontId="0" fillId="0" borderId="4" xfId="0" applyBorder="1" applyAlignment="1">
      <alignment horizontal="right"/>
    </xf>
    <xf numFmtId="165" fontId="0" fillId="0" borderId="1" xfId="0" applyNumberFormat="1" applyBorder="1" applyAlignment="1">
      <alignment horizontal="right"/>
    </xf>
    <xf numFmtId="0" fontId="0" fillId="0" borderId="1" xfId="0" applyBorder="1" applyAlignment="1">
      <alignment horizontal="right"/>
    </xf>
    <xf numFmtId="170" fontId="0" fillId="0" borderId="7" xfId="0" applyNumberFormat="1" applyBorder="1" applyAlignment="1">
      <alignment horizontal="right"/>
    </xf>
    <xf numFmtId="170" fontId="0" fillId="0" borderId="1" xfId="0" applyNumberFormat="1" applyBorder="1" applyAlignment="1">
      <alignment horizontal="right"/>
    </xf>
    <xf numFmtId="0" fontId="5" fillId="0" borderId="7" xfId="0" applyFont="1" applyBorder="1" applyAlignment="1">
      <alignment horizontal="right"/>
    </xf>
    <xf numFmtId="0" fontId="5" fillId="0" borderId="1" xfId="0" applyFont="1" applyBorder="1" applyAlignment="1">
      <alignment horizontal="right"/>
    </xf>
    <xf numFmtId="166" fontId="0" fillId="0" borderId="4" xfId="1" applyNumberFormat="1" applyFont="1" applyBorder="1" applyAlignment="1">
      <alignment horizontal="right"/>
    </xf>
    <xf numFmtId="170" fontId="0" fillId="0" borderId="4" xfId="0" applyNumberFormat="1" applyBorder="1" applyAlignment="1">
      <alignment horizontal="right"/>
    </xf>
    <xf numFmtId="166" fontId="16" fillId="0" borderId="5" xfId="1" applyNumberFormat="1" applyFont="1" applyFill="1" applyBorder="1" applyAlignment="1">
      <alignment horizontal="right" vertical="top" wrapText="1"/>
    </xf>
    <xf numFmtId="165" fontId="0" fillId="0" borderId="4" xfId="0" applyNumberFormat="1" applyBorder="1" applyAlignment="1">
      <alignment horizontal="right"/>
    </xf>
    <xf numFmtId="165" fontId="10" fillId="0" borderId="1" xfId="0" applyNumberFormat="1" applyFont="1" applyBorder="1" applyAlignment="1">
      <alignment horizontal="right"/>
    </xf>
    <xf numFmtId="0" fontId="10" fillId="0" borderId="1" xfId="0" applyFont="1" applyBorder="1" applyAlignment="1">
      <alignment horizontal="right"/>
    </xf>
    <xf numFmtId="0" fontId="30" fillId="0" borderId="3" xfId="0" applyFont="1" applyBorder="1" applyAlignment="1">
      <alignment horizontal="right" vertical="top"/>
    </xf>
    <xf numFmtId="0" fontId="25" fillId="0" borderId="3" xfId="0" applyFont="1" applyBorder="1" applyAlignment="1">
      <alignment horizontal="right" vertical="top"/>
    </xf>
    <xf numFmtId="0" fontId="16" fillId="0" borderId="15" xfId="0" applyFont="1" applyBorder="1" applyAlignment="1">
      <alignment horizontal="right" vertical="top"/>
    </xf>
    <xf numFmtId="0" fontId="16" fillId="0" borderId="3" xfId="0" applyFont="1" applyBorder="1" applyAlignment="1">
      <alignment horizontal="right" vertical="top"/>
    </xf>
    <xf numFmtId="0" fontId="16" fillId="0" borderId="14" xfId="0" applyFont="1" applyBorder="1" applyAlignment="1">
      <alignment horizontal="right" vertical="top"/>
    </xf>
    <xf numFmtId="0" fontId="16" fillId="0" borderId="1" xfId="0" applyFont="1" applyBorder="1" applyAlignment="1">
      <alignment horizontal="right" vertical="top"/>
    </xf>
    <xf numFmtId="0" fontId="16" fillId="0" borderId="4" xfId="0" applyFont="1" applyBorder="1" applyAlignment="1">
      <alignment horizontal="right" vertical="top"/>
    </xf>
    <xf numFmtId="0" fontId="22" fillId="8" borderId="2" xfId="0" applyFont="1" applyFill="1" applyBorder="1" applyAlignment="1">
      <alignment horizontal="center" vertical="center" wrapText="1"/>
    </xf>
    <xf numFmtId="0" fontId="16" fillId="0" borderId="0" xfId="0" applyFont="1" applyBorder="1" applyAlignment="1">
      <alignment horizontal="right" vertical="top"/>
    </xf>
    <xf numFmtId="167" fontId="16" fillId="0" borderId="2" xfId="0" applyNumberFormat="1" applyFont="1" applyBorder="1" applyAlignment="1">
      <alignment horizontal="right" vertical="top" wrapText="1"/>
    </xf>
    <xf numFmtId="167" fontId="19" fillId="0" borderId="11" xfId="1" applyNumberFormat="1" applyFont="1" applyFill="1" applyBorder="1" applyAlignment="1">
      <alignment horizontal="right" vertical="top" wrapText="1"/>
    </xf>
    <xf numFmtId="0" fontId="16" fillId="0" borderId="8" xfId="0" applyFont="1" applyBorder="1" applyAlignment="1">
      <alignment horizontal="right" vertical="center" wrapText="1"/>
    </xf>
    <xf numFmtId="167" fontId="16" fillId="0" borderId="7" xfId="1" applyNumberFormat="1" applyFont="1" applyFill="1" applyBorder="1" applyAlignment="1">
      <alignment horizontal="center" vertical="center" wrapText="1"/>
    </xf>
    <xf numFmtId="167" fontId="16" fillId="0" borderId="2" xfId="1" applyNumberFormat="1" applyFont="1" applyBorder="1" applyAlignment="1">
      <alignment horizontal="right" vertical="center" wrapText="1"/>
    </xf>
    <xf numFmtId="167" fontId="14" fillId="0" borderId="10" xfId="1" applyNumberFormat="1" applyFont="1" applyFill="1" applyBorder="1" applyAlignment="1">
      <alignment horizontal="right" vertical="top" wrapText="1"/>
    </xf>
    <xf numFmtId="165" fontId="16" fillId="0" borderId="4" xfId="0" applyNumberFormat="1" applyFont="1" applyBorder="1" applyAlignment="1">
      <alignment horizontal="right" vertical="top" wrapText="1"/>
    </xf>
    <xf numFmtId="165" fontId="14" fillId="0" borderId="7" xfId="0" applyNumberFormat="1" applyFont="1" applyBorder="1" applyAlignment="1">
      <alignment horizontal="right" vertical="top"/>
    </xf>
    <xf numFmtId="0" fontId="30" fillId="0" borderId="4" xfId="0" applyFont="1" applyBorder="1" applyAlignment="1">
      <alignment horizontal="right" vertical="top"/>
    </xf>
    <xf numFmtId="0" fontId="14" fillId="0" borderId="3" xfId="0" applyFont="1" applyBorder="1" applyAlignment="1">
      <alignment horizontal="right" vertical="top"/>
    </xf>
    <xf numFmtId="167" fontId="16" fillId="0" borderId="11" xfId="1" applyNumberFormat="1" applyFont="1" applyBorder="1" applyAlignment="1">
      <alignment horizontal="right" vertical="top" wrapText="1"/>
    </xf>
    <xf numFmtId="167" fontId="16" fillId="0" borderId="7" xfId="1" applyNumberFormat="1" applyFont="1" applyBorder="1" applyAlignment="1">
      <alignment horizontal="right" vertical="top" wrapText="1"/>
    </xf>
    <xf numFmtId="0" fontId="22" fillId="0" borderId="2" xfId="0" applyFont="1" applyBorder="1" applyAlignment="1">
      <alignment wrapText="1"/>
    </xf>
    <xf numFmtId="0" fontId="36" fillId="0" borderId="7" xfId="0" applyFont="1" applyBorder="1" applyAlignment="1">
      <alignment horizontal="right" vertical="top" wrapText="1"/>
    </xf>
    <xf numFmtId="167" fontId="30" fillId="0" borderId="11" xfId="1" applyNumberFormat="1" applyFont="1" applyBorder="1" applyAlignment="1">
      <alignment horizontal="right" vertical="top" wrapText="1"/>
    </xf>
    <xf numFmtId="167" fontId="19" fillId="0" borderId="9" xfId="1" applyNumberFormat="1" applyFont="1" applyBorder="1" applyAlignment="1">
      <alignment horizontal="right" wrapText="1"/>
    </xf>
    <xf numFmtId="0" fontId="19" fillId="0" borderId="5" xfId="0" applyFont="1" applyBorder="1" applyAlignment="1">
      <alignment wrapText="1"/>
    </xf>
    <xf numFmtId="167" fontId="19" fillId="0" borderId="9" xfId="1" applyNumberFormat="1" applyFont="1" applyBorder="1" applyAlignment="1">
      <alignment horizontal="right" vertical="top" wrapText="1"/>
    </xf>
    <xf numFmtId="167" fontId="19" fillId="0" borderId="2" xfId="1" applyNumberFormat="1" applyFont="1" applyBorder="1" applyAlignment="1">
      <alignment horizontal="right" vertical="top" wrapText="1"/>
    </xf>
    <xf numFmtId="167" fontId="25" fillId="0" borderId="2" xfId="1" applyNumberFormat="1" applyFont="1" applyBorder="1" applyAlignment="1">
      <alignment horizontal="right" vertical="top" wrapText="1"/>
    </xf>
    <xf numFmtId="2" fontId="16" fillId="0" borderId="15" xfId="0" applyNumberFormat="1" applyFont="1" applyBorder="1" applyAlignment="1">
      <alignment horizontal="right" vertical="top"/>
    </xf>
    <xf numFmtId="2" fontId="16" fillId="0" borderId="2" xfId="0" applyNumberFormat="1" applyFont="1" applyBorder="1" applyAlignment="1">
      <alignment horizontal="right" vertical="top"/>
    </xf>
    <xf numFmtId="2" fontId="16" fillId="0" borderId="4" xfId="0" applyNumberFormat="1" applyFont="1" applyBorder="1" applyAlignment="1">
      <alignment horizontal="right" vertical="top"/>
    </xf>
    <xf numFmtId="2" fontId="16" fillId="0" borderId="1" xfId="0" applyNumberFormat="1" applyFont="1" applyBorder="1" applyAlignment="1">
      <alignment horizontal="right" vertical="top"/>
    </xf>
    <xf numFmtId="3" fontId="14" fillId="0" borderId="7" xfId="0" applyNumberFormat="1" applyFont="1" applyBorder="1" applyAlignment="1">
      <alignment horizontal="right" vertical="top" wrapText="1"/>
    </xf>
    <xf numFmtId="3" fontId="14" fillId="0" borderId="9" xfId="0" applyNumberFormat="1" applyFont="1" applyBorder="1" applyAlignment="1">
      <alignment horizontal="right" vertical="top" wrapText="1"/>
    </xf>
    <xf numFmtId="2" fontId="16" fillId="0" borderId="12" xfId="0" applyNumberFormat="1" applyFont="1" applyBorder="1" applyAlignment="1">
      <alignment vertical="top" wrapText="1"/>
    </xf>
    <xf numFmtId="167" fontId="25" fillId="0" borderId="9" xfId="1" applyNumberFormat="1" applyFont="1" applyFill="1" applyBorder="1" applyAlignment="1">
      <alignment horizontal="right" vertical="top" wrapText="1"/>
    </xf>
    <xf numFmtId="167" fontId="14" fillId="0" borderId="4" xfId="1" applyNumberFormat="1" applyFont="1" applyFill="1" applyBorder="1" applyAlignment="1">
      <alignment horizontal="right" vertical="top" wrapText="1"/>
    </xf>
    <xf numFmtId="0" fontId="14" fillId="0" borderId="3" xfId="0" applyFont="1" applyBorder="1" applyAlignment="1">
      <alignment horizontal="right" vertical="top" wrapText="1"/>
    </xf>
    <xf numFmtId="0" fontId="14" fillId="0" borderId="14" xfId="0" applyFont="1" applyBorder="1" applyAlignment="1">
      <alignment horizontal="right" vertical="top" wrapText="1"/>
    </xf>
    <xf numFmtId="0" fontId="36" fillId="0" borderId="3" xfId="0" applyFont="1" applyBorder="1" applyAlignment="1">
      <alignment horizontal="right" vertical="top" wrapText="1"/>
    </xf>
    <xf numFmtId="167" fontId="36" fillId="0" borderId="7" xfId="0" applyNumberFormat="1" applyFont="1" applyBorder="1" applyAlignment="1">
      <alignment horizontal="right" vertical="top" wrapText="1"/>
    </xf>
    <xf numFmtId="0" fontId="19" fillId="0" borderId="2" xfId="0" applyFont="1" applyBorder="1" applyAlignment="1">
      <alignment horizontal="right" vertical="top"/>
    </xf>
    <xf numFmtId="0" fontId="30" fillId="0" borderId="3" xfId="0" applyFont="1" applyBorder="1" applyAlignment="1">
      <alignment horizontal="right" vertical="top" wrapText="1"/>
    </xf>
    <xf numFmtId="0" fontId="30" fillId="0" borderId="14" xfId="0" applyFont="1" applyBorder="1" applyAlignment="1">
      <alignment horizontal="right" vertical="top" wrapText="1"/>
    </xf>
    <xf numFmtId="0" fontId="14" fillId="0" borderId="7" xfId="0" applyFont="1" applyBorder="1" applyAlignment="1">
      <alignment horizontal="right" wrapText="1"/>
    </xf>
    <xf numFmtId="0" fontId="14" fillId="0" borderId="9" xfId="0" applyFont="1" applyBorder="1" applyAlignment="1">
      <alignment horizontal="right" wrapText="1"/>
    </xf>
    <xf numFmtId="0" fontId="14" fillId="0" borderId="2" xfId="0" applyFont="1" applyBorder="1" applyAlignment="1">
      <alignment horizontal="right" wrapText="1"/>
    </xf>
    <xf numFmtId="166" fontId="14" fillId="0" borderId="2" xfId="1" applyNumberFormat="1" applyFont="1" applyFill="1" applyBorder="1" applyAlignment="1">
      <alignment horizontal="right" vertical="top" wrapText="1"/>
    </xf>
    <xf numFmtId="0" fontId="25" fillId="0" borderId="3" xfId="0" applyFont="1" applyBorder="1" applyAlignment="1">
      <alignment horizontal="right" vertical="top" wrapText="1"/>
    </xf>
    <xf numFmtId="165" fontId="16" fillId="0" borderId="7" xfId="0" applyNumberFormat="1" applyFont="1" applyFill="1" applyBorder="1" applyAlignment="1">
      <alignment horizontal="right" vertical="top"/>
    </xf>
    <xf numFmtId="166" fontId="14" fillId="0" borderId="7" xfId="1" applyNumberFormat="1" applyFont="1" applyFill="1" applyBorder="1" applyAlignment="1">
      <alignment horizontal="right" vertical="top" wrapText="1"/>
    </xf>
    <xf numFmtId="165" fontId="19" fillId="0" borderId="7" xfId="0" applyNumberFormat="1" applyFont="1" applyFill="1" applyBorder="1" applyAlignment="1">
      <alignment horizontal="right" vertical="top"/>
    </xf>
    <xf numFmtId="0" fontId="14" fillId="0" borderId="2" xfId="0" applyFont="1" applyBorder="1" applyAlignment="1">
      <alignment wrapText="1"/>
    </xf>
    <xf numFmtId="0" fontId="16" fillId="0" borderId="2" xfId="0" applyFont="1" applyBorder="1" applyAlignment="1">
      <alignment horizontal="right" vertical="top"/>
    </xf>
    <xf numFmtId="165" fontId="16" fillId="0" borderId="0" xfId="0" applyNumberFormat="1" applyFont="1" applyBorder="1" applyAlignment="1">
      <alignment horizontal="right" vertical="top" wrapText="1"/>
    </xf>
    <xf numFmtId="0" fontId="19" fillId="0" borderId="3" xfId="0" applyFont="1" applyBorder="1" applyAlignment="1">
      <alignment horizontal="right" vertical="top"/>
    </xf>
    <xf numFmtId="0" fontId="19" fillId="7" borderId="9" xfId="0" applyFont="1" applyFill="1" applyBorder="1" applyAlignment="1">
      <alignment horizontal="right" vertical="top"/>
    </xf>
    <xf numFmtId="0" fontId="16" fillId="0" borderId="2" xfId="0" applyFont="1" applyBorder="1" applyAlignment="1">
      <alignment wrapText="1"/>
    </xf>
    <xf numFmtId="0" fontId="19" fillId="7" borderId="7" xfId="0" applyFont="1" applyFill="1" applyBorder="1" applyAlignment="1">
      <alignment horizontal="right" vertical="top"/>
    </xf>
    <xf numFmtId="0" fontId="19" fillId="0" borderId="14" xfId="0" applyFont="1" applyBorder="1" applyAlignment="1">
      <alignment horizontal="right" vertical="top"/>
    </xf>
    <xf numFmtId="0" fontId="16" fillId="0" borderId="9" xfId="0" applyFont="1" applyFill="1" applyBorder="1" applyAlignment="1">
      <alignment vertical="top"/>
    </xf>
    <xf numFmtId="0" fontId="30" fillId="7" borderId="2" xfId="0" applyFont="1" applyFill="1" applyBorder="1" applyAlignment="1">
      <alignment horizontal="right" vertical="top" wrapText="1"/>
    </xf>
    <xf numFmtId="165" fontId="16" fillId="0" borderId="11" xfId="0" applyNumberFormat="1" applyFont="1" applyFill="1" applyBorder="1" applyAlignment="1">
      <alignment horizontal="right" vertical="top"/>
    </xf>
    <xf numFmtId="0" fontId="16" fillId="0" borderId="5" xfId="0" applyFont="1" applyBorder="1" applyAlignment="1">
      <alignment horizontal="right" vertical="top"/>
    </xf>
    <xf numFmtId="165" fontId="16" fillId="0" borderId="11" xfId="0" applyNumberFormat="1" applyFont="1" applyBorder="1" applyAlignment="1">
      <alignment vertical="top" wrapText="1"/>
    </xf>
    <xf numFmtId="165" fontId="16" fillId="0" borderId="7" xfId="0" applyNumberFormat="1" applyFont="1" applyFill="1" applyBorder="1" applyAlignment="1">
      <alignment vertical="top"/>
    </xf>
    <xf numFmtId="0" fontId="14" fillId="0" borderId="10" xfId="0" applyFont="1" applyFill="1" applyBorder="1" applyAlignment="1">
      <alignment horizontal="right" wrapText="1"/>
    </xf>
    <xf numFmtId="165" fontId="19" fillId="7" borderId="7" xfId="0" applyNumberFormat="1" applyFont="1" applyFill="1" applyBorder="1" applyAlignment="1">
      <alignment horizontal="right" vertical="top"/>
    </xf>
    <xf numFmtId="165" fontId="16" fillId="0" borderId="7" xfId="0" applyNumberFormat="1" applyFont="1" applyBorder="1" applyAlignment="1">
      <alignment horizontal="right" vertical="top" wrapText="1"/>
    </xf>
    <xf numFmtId="0" fontId="16" fillId="0" borderId="7" xfId="0" applyFont="1" applyFill="1" applyBorder="1" applyAlignment="1">
      <alignment vertical="top"/>
    </xf>
    <xf numFmtId="0" fontId="22" fillId="8" borderId="2" xfId="0" applyFont="1" applyFill="1" applyBorder="1" applyAlignment="1">
      <alignment horizontal="right" vertical="top" wrapText="1"/>
    </xf>
    <xf numFmtId="0" fontId="30" fillId="8" borderId="9" xfId="0" applyFont="1" applyFill="1" applyBorder="1" applyAlignment="1">
      <alignment horizontal="right" vertical="top" wrapText="1"/>
    </xf>
    <xf numFmtId="0" fontId="30" fillId="8" borderId="2" xfId="0" applyFont="1" applyFill="1" applyBorder="1" applyAlignment="1">
      <alignment horizontal="right" vertical="top" wrapText="1"/>
    </xf>
    <xf numFmtId="1" fontId="19" fillId="0" borderId="1" xfId="0" applyNumberFormat="1" applyFont="1" applyBorder="1" applyAlignment="1">
      <alignment horizontal="right" vertical="top" wrapText="1"/>
    </xf>
    <xf numFmtId="0" fontId="16" fillId="0" borderId="29" xfId="0" applyFont="1" applyBorder="1" applyAlignment="1">
      <alignment horizontal="left" vertical="top"/>
    </xf>
    <xf numFmtId="0" fontId="16" fillId="0" borderId="3" xfId="0" applyFont="1" applyBorder="1" applyAlignment="1">
      <alignment horizontal="left" vertical="top"/>
    </xf>
    <xf numFmtId="0" fontId="16" fillId="0" borderId="10" xfId="0" applyFont="1" applyBorder="1" applyAlignment="1">
      <alignment horizontal="right" vertical="top" wrapText="1"/>
    </xf>
    <xf numFmtId="1" fontId="19" fillId="0" borderId="7" xfId="0" applyNumberFormat="1" applyFont="1" applyBorder="1" applyAlignment="1">
      <alignment vertical="top" wrapText="1"/>
    </xf>
    <xf numFmtId="0" fontId="16" fillId="0" borderId="31" xfId="0" applyFont="1" applyBorder="1" applyAlignment="1">
      <alignment horizontal="right" vertical="top"/>
    </xf>
    <xf numFmtId="0" fontId="19" fillId="0" borderId="31" xfId="0" applyFont="1" applyBorder="1" applyAlignment="1">
      <alignment horizontal="right" vertical="top"/>
    </xf>
    <xf numFmtId="0" fontId="21" fillId="0" borderId="33" xfId="0" applyFont="1" applyBorder="1" applyAlignment="1">
      <alignment vertical="top"/>
    </xf>
    <xf numFmtId="3" fontId="25" fillId="7" borderId="1" xfId="0" applyNumberFormat="1" applyFont="1" applyFill="1" applyBorder="1" applyAlignment="1">
      <alignment vertical="top"/>
    </xf>
    <xf numFmtId="3" fontId="30" fillId="7" borderId="1" xfId="0" applyNumberFormat="1" applyFont="1" applyFill="1" applyBorder="1" applyAlignment="1">
      <alignment vertical="top"/>
    </xf>
    <xf numFmtId="167" fontId="16" fillId="7" borderId="1" xfId="1" applyNumberFormat="1" applyFont="1" applyFill="1" applyBorder="1" applyAlignment="1">
      <alignment vertical="top"/>
    </xf>
    <xf numFmtId="167" fontId="19" fillId="7" borderId="1" xfId="1" applyNumberFormat="1" applyFont="1" applyFill="1" applyBorder="1" applyAlignment="1">
      <alignment vertical="top"/>
    </xf>
    <xf numFmtId="0" fontId="5" fillId="0" borderId="28" xfId="0" applyFont="1" applyBorder="1" applyAlignment="1">
      <alignment vertical="top"/>
    </xf>
    <xf numFmtId="3" fontId="30" fillId="7" borderId="1" xfId="0" applyNumberFormat="1" applyFont="1" applyFill="1" applyBorder="1" applyAlignment="1">
      <alignment horizontal="right" vertical="top"/>
    </xf>
    <xf numFmtId="0" fontId="44" fillId="0" borderId="0" xfId="0" applyFont="1" applyBorder="1" applyAlignment="1">
      <alignment vertical="top"/>
    </xf>
    <xf numFmtId="1" fontId="16" fillId="0" borderId="9" xfId="0" applyNumberFormat="1" applyFont="1" applyBorder="1" applyAlignment="1">
      <alignment vertical="top" wrapText="1"/>
    </xf>
    <xf numFmtId="167" fontId="19" fillId="0" borderId="7" xfId="1" applyNumberFormat="1" applyFont="1" applyBorder="1" applyAlignment="1">
      <alignment horizontal="right" vertical="center" wrapText="1"/>
    </xf>
    <xf numFmtId="0" fontId="16" fillId="0" borderId="29" xfId="0" applyFont="1" applyBorder="1" applyAlignment="1">
      <alignment horizontal="right" vertical="top"/>
    </xf>
    <xf numFmtId="0" fontId="16" fillId="0" borderId="32" xfId="0" applyFont="1" applyBorder="1" applyAlignment="1">
      <alignment horizontal="right" vertical="top"/>
    </xf>
    <xf numFmtId="0" fontId="30" fillId="0" borderId="2" xfId="0" applyFont="1" applyBorder="1" applyAlignment="1">
      <alignment vertical="center" wrapText="1"/>
    </xf>
    <xf numFmtId="167" fontId="16" fillId="0" borderId="14" xfId="0" applyNumberFormat="1" applyFont="1" applyBorder="1" applyAlignment="1">
      <alignment horizontal="right" vertical="top" wrapText="1"/>
    </xf>
    <xf numFmtId="2" fontId="16" fillId="7" borderId="6" xfId="0" applyNumberFormat="1" applyFont="1" applyFill="1" applyBorder="1" applyAlignment="1">
      <alignment horizontal="right" vertical="top" wrapText="1"/>
    </xf>
    <xf numFmtId="1" fontId="16" fillId="0" borderId="15" xfId="1" applyNumberFormat="1" applyFont="1" applyBorder="1" applyAlignment="1">
      <alignment horizontal="right" vertical="top" wrapText="1"/>
    </xf>
    <xf numFmtId="1" fontId="16" fillId="7" borderId="4" xfId="0" applyNumberFormat="1" applyFont="1" applyFill="1" applyBorder="1" applyAlignment="1">
      <alignment horizontal="right" vertical="top" wrapText="1"/>
    </xf>
    <xf numFmtId="1" fontId="16" fillId="0" borderId="14" xfId="1" applyNumberFormat="1" applyFont="1" applyBorder="1" applyAlignment="1">
      <alignment horizontal="right" vertical="top" wrapText="1"/>
    </xf>
    <xf numFmtId="167" fontId="16" fillId="7" borderId="6" xfId="1" applyNumberFormat="1" applyFont="1" applyFill="1" applyBorder="1" applyAlignment="1">
      <alignment horizontal="right" vertical="top" wrapText="1"/>
    </xf>
    <xf numFmtId="167" fontId="16" fillId="0" borderId="15" xfId="1" applyNumberFormat="1" applyFont="1" applyBorder="1" applyAlignment="1">
      <alignment horizontal="right" vertical="top" wrapText="1"/>
    </xf>
    <xf numFmtId="167" fontId="16" fillId="0" borderId="4" xfId="0" applyNumberFormat="1" applyFont="1" applyBorder="1" applyAlignment="1">
      <alignment horizontal="right" vertical="top" wrapText="1"/>
    </xf>
    <xf numFmtId="167" fontId="16" fillId="0" borderId="3" xfId="1" applyNumberFormat="1" applyFont="1" applyBorder="1" applyAlignment="1">
      <alignment horizontal="right" vertical="top" wrapText="1"/>
    </xf>
    <xf numFmtId="0" fontId="50" fillId="0" borderId="27" xfId="0" applyFont="1" applyBorder="1" applyAlignment="1">
      <alignment vertical="top"/>
    </xf>
    <xf numFmtId="1" fontId="16" fillId="0" borderId="8" xfId="0" applyNumberFormat="1" applyFont="1" applyBorder="1" applyAlignment="1">
      <alignment horizontal="right" vertical="top" wrapText="1"/>
    </xf>
    <xf numFmtId="1" fontId="16" fillId="0" borderId="9" xfId="0" applyNumberFormat="1" applyFont="1" applyBorder="1" applyAlignment="1">
      <alignment horizontal="right" vertical="top" wrapText="1"/>
    </xf>
    <xf numFmtId="0" fontId="44" fillId="0" borderId="8" xfId="0" applyFont="1" applyBorder="1" applyAlignment="1">
      <alignment horizontal="left" vertical="top"/>
    </xf>
    <xf numFmtId="0" fontId="44" fillId="0" borderId="27" xfId="0" applyFont="1" applyBorder="1" applyAlignment="1">
      <alignment vertical="top" wrapText="1"/>
    </xf>
    <xf numFmtId="168" fontId="16" fillId="0" borderId="1" xfId="1" applyNumberFormat="1" applyFont="1" applyFill="1" applyBorder="1" applyAlignment="1">
      <alignment horizontal="right" vertical="top" wrapText="1"/>
    </xf>
    <xf numFmtId="0" fontId="16" fillId="0" borderId="1" xfId="0" applyFont="1" applyBorder="1" applyAlignment="1">
      <alignment horizontal="right"/>
    </xf>
    <xf numFmtId="3" fontId="16" fillId="0" borderId="1" xfId="0" applyNumberFormat="1" applyFont="1" applyBorder="1" applyAlignment="1">
      <alignment horizontal="right"/>
    </xf>
    <xf numFmtId="168" fontId="19" fillId="0" borderId="1" xfId="1" applyNumberFormat="1" applyFont="1" applyFill="1" applyBorder="1" applyAlignment="1">
      <alignment horizontal="right" vertical="top" wrapText="1"/>
    </xf>
    <xf numFmtId="168" fontId="19" fillId="0" borderId="2" xfId="1" applyNumberFormat="1" applyFont="1" applyFill="1" applyBorder="1" applyAlignment="1">
      <alignment horizontal="right" vertical="top" wrapText="1"/>
    </xf>
    <xf numFmtId="0" fontId="44" fillId="0" borderId="0" xfId="0" applyFont="1" applyAlignment="1">
      <alignment vertical="top" wrapText="1"/>
    </xf>
    <xf numFmtId="0" fontId="14" fillId="0" borderId="11" xfId="0" applyFont="1" applyBorder="1" applyAlignment="1">
      <alignment horizontal="right" vertical="top" wrapText="1"/>
    </xf>
    <xf numFmtId="0" fontId="16" fillId="0" borderId="2" xfId="0" applyFont="1" applyBorder="1" applyAlignment="1">
      <alignment horizontal="center" vertical="distributed" wrapText="1"/>
    </xf>
    <xf numFmtId="0" fontId="16" fillId="0" borderId="5" xfId="0" applyFont="1" applyBorder="1" applyAlignment="1">
      <alignment horizontal="center" vertical="distributed" wrapText="1"/>
    </xf>
    <xf numFmtId="0" fontId="16" fillId="0" borderId="4" xfId="0" applyFont="1" applyBorder="1" applyAlignment="1">
      <alignment horizontal="center" vertical="distributed" wrapText="1"/>
    </xf>
    <xf numFmtId="0" fontId="16" fillId="7" borderId="5" xfId="0" applyFont="1" applyFill="1" applyBorder="1" applyAlignment="1">
      <alignment horizontal="center" vertical="center" wrapText="1"/>
    </xf>
    <xf numFmtId="0" fontId="16" fillId="7" borderId="2" xfId="0" applyFont="1" applyFill="1" applyBorder="1" applyAlignment="1">
      <alignment vertical="center" wrapText="1"/>
    </xf>
    <xf numFmtId="0" fontId="16" fillId="7" borderId="5" xfId="0" applyFont="1" applyFill="1" applyBorder="1" applyAlignment="1">
      <alignment vertical="center" wrapText="1"/>
    </xf>
    <xf numFmtId="0" fontId="16" fillId="7" borderId="4" xfId="0" applyFont="1" applyFill="1" applyBorder="1" applyAlignment="1">
      <alignment vertical="center" wrapText="1"/>
    </xf>
    <xf numFmtId="0" fontId="16" fillId="0" borderId="10" xfId="0" applyFont="1" applyBorder="1" applyAlignment="1">
      <alignment horizontal="right" vertical="center" wrapText="1"/>
    </xf>
    <xf numFmtId="0" fontId="22" fillId="0" borderId="2" xfId="0" applyFont="1" applyBorder="1" applyAlignment="1">
      <alignment vertical="top" wrapText="1"/>
    </xf>
    <xf numFmtId="3" fontId="16" fillId="0" borderId="7" xfId="0" applyNumberFormat="1" applyFont="1" applyBorder="1" applyAlignment="1">
      <alignment horizontal="right" vertical="center" wrapText="1"/>
    </xf>
    <xf numFmtId="37" fontId="16" fillId="0" borderId="8" xfId="1" applyNumberFormat="1" applyFont="1" applyFill="1" applyBorder="1" applyAlignment="1">
      <alignment vertical="top" wrapText="1"/>
    </xf>
    <xf numFmtId="167" fontId="14" fillId="0" borderId="6" xfId="1" applyNumberFormat="1" applyFont="1" applyFill="1" applyBorder="1" applyAlignment="1">
      <alignment vertical="top" wrapText="1"/>
    </xf>
    <xf numFmtId="165" fontId="36" fillId="0" borderId="6" xfId="0" applyNumberFormat="1" applyFont="1" applyBorder="1" applyAlignment="1">
      <alignment vertical="top"/>
    </xf>
    <xf numFmtId="167" fontId="19" fillId="0" borderId="10" xfId="1" applyNumberFormat="1" applyFont="1" applyFill="1" applyBorder="1" applyAlignment="1">
      <alignment horizontal="right" vertical="top" wrapText="1"/>
    </xf>
    <xf numFmtId="167" fontId="36" fillId="0" borderId="7" xfId="1" applyNumberFormat="1" applyFont="1" applyFill="1" applyBorder="1" applyAlignment="1">
      <alignment horizontal="right" vertical="top" wrapText="1"/>
    </xf>
    <xf numFmtId="0" fontId="16" fillId="0" borderId="7" xfId="0" applyFont="1" applyBorder="1" applyAlignment="1">
      <alignment wrapText="1"/>
    </xf>
    <xf numFmtId="167" fontId="36" fillId="0" borderId="9" xfId="1" applyNumberFormat="1" applyFont="1" applyBorder="1" applyAlignment="1">
      <alignment horizontal="right" vertical="top" wrapText="1"/>
    </xf>
    <xf numFmtId="165" fontId="36" fillId="0" borderId="6" xfId="0" applyNumberFormat="1" applyFont="1" applyBorder="1" applyAlignment="1">
      <alignment vertical="top" wrapText="1"/>
    </xf>
    <xf numFmtId="165" fontId="14" fillId="0" borderId="6" xfId="0" applyNumberFormat="1" applyFont="1" applyBorder="1" applyAlignment="1">
      <alignment vertical="top" wrapText="1"/>
    </xf>
    <xf numFmtId="165" fontId="16" fillId="0" borderId="6" xfId="0" applyNumberFormat="1" applyFont="1" applyBorder="1" applyAlignment="1">
      <alignment vertical="top" wrapText="1"/>
    </xf>
    <xf numFmtId="0" fontId="16" fillId="0" borderId="3" xfId="0" applyFont="1" applyFill="1" applyBorder="1" applyAlignment="1">
      <alignment wrapText="1"/>
    </xf>
    <xf numFmtId="4" fontId="16" fillId="0" borderId="0" xfId="0" applyNumberFormat="1" applyFont="1" applyBorder="1"/>
    <xf numFmtId="2" fontId="19" fillId="0" borderId="1" xfId="0" applyNumberFormat="1" applyFont="1" applyBorder="1" applyAlignment="1">
      <alignment horizontal="right" vertical="top" wrapText="1"/>
    </xf>
    <xf numFmtId="0" fontId="16" fillId="0" borderId="38" xfId="0" applyFont="1" applyBorder="1" applyAlignment="1">
      <alignment horizontal="right" vertical="top"/>
    </xf>
    <xf numFmtId="0" fontId="16" fillId="0" borderId="39" xfId="0" applyFont="1" applyBorder="1" applyAlignment="1">
      <alignment horizontal="center" vertical="top" wrapText="1"/>
    </xf>
    <xf numFmtId="2" fontId="16" fillId="0" borderId="37" xfId="0" applyNumberFormat="1" applyFont="1" applyBorder="1" applyAlignment="1">
      <alignment horizontal="right" vertical="top" wrapText="1"/>
    </xf>
    <xf numFmtId="0" fontId="50" fillId="0" borderId="0" xfId="0" applyFont="1" applyBorder="1" applyAlignment="1">
      <alignment horizontal="left" vertical="top" wrapText="1"/>
    </xf>
    <xf numFmtId="0" fontId="44" fillId="0" borderId="16" xfId="0" applyFont="1" applyBorder="1" applyAlignment="1">
      <alignment vertical="top" wrapText="1"/>
    </xf>
    <xf numFmtId="0" fontId="16" fillId="7" borderId="5" xfId="0" applyFont="1" applyFill="1" applyBorder="1" applyAlignment="1">
      <alignment horizontal="center" wrapText="1"/>
    </xf>
    <xf numFmtId="164" fontId="16" fillId="0" borderId="0" xfId="0" applyNumberFormat="1" applyFont="1" applyAlignment="1">
      <alignment vertical="top" wrapText="1"/>
    </xf>
    <xf numFmtId="0" fontId="16" fillId="7" borderId="3" xfId="0" applyFont="1" applyFill="1" applyBorder="1" applyAlignment="1">
      <alignment horizontal="left" vertical="top" wrapText="1"/>
    </xf>
    <xf numFmtId="0" fontId="22" fillId="2" borderId="4" xfId="0" applyFont="1" applyFill="1" applyBorder="1" applyAlignment="1">
      <alignment horizontal="center" vertical="top" wrapText="1"/>
    </xf>
    <xf numFmtId="0" fontId="16" fillId="0" borderId="5" xfId="0" applyFont="1" applyBorder="1" applyAlignment="1">
      <alignment horizontal="center" vertical="top" wrapText="1"/>
    </xf>
    <xf numFmtId="0" fontId="16" fillId="7" borderId="1" xfId="0" applyFont="1" applyFill="1" applyBorder="1" applyAlignment="1">
      <alignment vertical="top" wrapText="1"/>
    </xf>
    <xf numFmtId="0" fontId="16" fillId="7" borderId="1" xfId="0" applyFont="1" applyFill="1" applyBorder="1" applyAlignment="1">
      <alignment horizontal="left" vertical="top" wrapText="1"/>
    </xf>
    <xf numFmtId="166" fontId="14" fillId="0" borderId="3" xfId="1" applyNumberFormat="1" applyFont="1" applyFill="1" applyBorder="1" applyAlignment="1">
      <alignment horizontal="right" vertical="top" wrapText="1"/>
    </xf>
    <xf numFmtId="166" fontId="14" fillId="0" borderId="14" xfId="1" applyNumberFormat="1" applyFont="1" applyFill="1" applyBorder="1" applyAlignment="1">
      <alignment horizontal="right" vertical="top" wrapText="1"/>
    </xf>
    <xf numFmtId="167" fontId="36" fillId="0" borderId="7" xfId="1" applyNumberFormat="1" applyFont="1" applyBorder="1" applyAlignment="1">
      <alignment horizontal="right" vertical="top" wrapText="1"/>
    </xf>
    <xf numFmtId="0" fontId="16" fillId="0" borderId="6" xfId="0" applyFont="1" applyBorder="1" applyAlignment="1">
      <alignment horizontal="right" vertical="top"/>
    </xf>
    <xf numFmtId="3" fontId="14" fillId="0" borderId="5" xfId="0" applyNumberFormat="1" applyFont="1" applyBorder="1" applyAlignment="1">
      <alignment horizontal="right" wrapText="1"/>
    </xf>
    <xf numFmtId="0" fontId="16" fillId="0" borderId="1" xfId="0" applyNumberFormat="1" applyFont="1" applyBorder="1" applyAlignment="1">
      <alignment vertical="top"/>
    </xf>
    <xf numFmtId="170" fontId="16" fillId="0" borderId="1" xfId="0" applyNumberFormat="1" applyFont="1" applyBorder="1" applyAlignment="1">
      <alignment vertical="top"/>
    </xf>
    <xf numFmtId="165" fontId="16" fillId="0" borderId="1" xfId="0" applyNumberFormat="1" applyFont="1" applyBorder="1" applyAlignment="1">
      <alignment vertical="top"/>
    </xf>
    <xf numFmtId="170" fontId="16" fillId="0" borderId="1" xfId="0" applyNumberFormat="1" applyFont="1" applyBorder="1" applyAlignment="1">
      <alignment horizontal="right" vertical="top"/>
    </xf>
    <xf numFmtId="0" fontId="16" fillId="0" borderId="3" xfId="0" applyFont="1" applyFill="1" applyBorder="1" applyAlignment="1">
      <alignment vertical="top"/>
    </xf>
    <xf numFmtId="0" fontId="19" fillId="0" borderId="1" xfId="0" applyFont="1" applyFill="1" applyBorder="1" applyAlignment="1">
      <alignment horizontal="right" vertical="top" wrapText="1"/>
    </xf>
    <xf numFmtId="0" fontId="25" fillId="0" borderId="0" xfId="0" applyFont="1" applyFill="1" applyAlignment="1">
      <alignment vertical="top"/>
    </xf>
    <xf numFmtId="0" fontId="21" fillId="0" borderId="1" xfId="0" applyFont="1" applyFill="1" applyBorder="1" applyAlignment="1">
      <alignment vertical="top"/>
    </xf>
    <xf numFmtId="0" fontId="21" fillId="0" borderId="2" xfId="0" applyFont="1" applyFill="1" applyBorder="1" applyAlignment="1">
      <alignment vertical="top"/>
    </xf>
    <xf numFmtId="170" fontId="16" fillId="0" borderId="1" xfId="0" applyNumberFormat="1" applyFont="1" applyFill="1" applyBorder="1"/>
    <xf numFmtId="0" fontId="16" fillId="0" borderId="5" xfId="0" applyFont="1" applyFill="1" applyBorder="1"/>
    <xf numFmtId="0" fontId="16" fillId="0" borderId="1" xfId="0" applyFont="1" applyFill="1" applyBorder="1" applyAlignment="1">
      <alignment vertical="top"/>
    </xf>
    <xf numFmtId="0" fontId="16" fillId="0" borderId="2" xfId="0" applyFont="1" applyFill="1" applyBorder="1" applyAlignment="1">
      <alignment horizontal="center" vertical="top" wrapText="1"/>
    </xf>
    <xf numFmtId="0" fontId="16" fillId="0" borderId="2" xfId="0" applyFont="1" applyFill="1" applyBorder="1" applyAlignment="1">
      <alignment vertical="top" wrapText="1"/>
    </xf>
    <xf numFmtId="0" fontId="21" fillId="0" borderId="15" xfId="0" applyFont="1" applyFill="1" applyBorder="1" applyAlignment="1">
      <alignment vertical="top" wrapText="1"/>
    </xf>
    <xf numFmtId="0" fontId="16" fillId="0" borderId="3" xfId="0" applyFont="1" applyFill="1" applyBorder="1" applyAlignment="1">
      <alignment vertical="top" wrapText="1"/>
    </xf>
    <xf numFmtId="0" fontId="16" fillId="0" borderId="3" xfId="0" applyFont="1" applyFill="1" applyBorder="1" applyAlignment="1">
      <alignment horizontal="right" vertical="top" wrapText="1" indent="1"/>
    </xf>
    <xf numFmtId="0" fontId="19" fillId="0" borderId="3" xfId="0" applyFont="1" applyFill="1" applyBorder="1" applyAlignment="1">
      <alignment horizontal="left" vertical="top" indent="1"/>
    </xf>
    <xf numFmtId="0" fontId="16" fillId="0" borderId="1" xfId="0" applyFont="1" applyFill="1" applyBorder="1" applyAlignment="1">
      <alignment horizontal="right" vertical="top" wrapText="1"/>
    </xf>
    <xf numFmtId="0" fontId="14" fillId="0" borderId="1" xfId="0" applyFont="1" applyFill="1" applyBorder="1" applyAlignment="1">
      <alignment horizontal="right" vertical="top"/>
    </xf>
    <xf numFmtId="0" fontId="35" fillId="5" borderId="1" xfId="0" applyFont="1" applyFill="1" applyBorder="1" applyAlignment="1">
      <alignment horizontal="center" vertical="top" wrapText="1"/>
    </xf>
    <xf numFmtId="0" fontId="21" fillId="0" borderId="14" xfId="0" applyFont="1" applyFill="1" applyBorder="1" applyAlignment="1">
      <alignment vertical="top" wrapText="1"/>
    </xf>
    <xf numFmtId="0" fontId="19" fillId="0" borderId="3" xfId="0" applyFont="1" applyFill="1" applyBorder="1" applyAlignment="1">
      <alignment vertical="top"/>
    </xf>
    <xf numFmtId="0" fontId="19" fillId="0" borderId="14" xfId="0" applyFont="1" applyFill="1" applyBorder="1" applyAlignment="1">
      <alignment vertical="top"/>
    </xf>
    <xf numFmtId="3" fontId="14" fillId="0" borderId="1" xfId="0" applyNumberFormat="1" applyFont="1" applyFill="1" applyBorder="1" applyAlignment="1">
      <alignment horizontal="right" vertical="top" wrapText="1"/>
    </xf>
    <xf numFmtId="0" fontId="16" fillId="0" borderId="7" xfId="0" applyFont="1" applyFill="1" applyBorder="1" applyAlignment="1">
      <alignment vertical="top" wrapText="1"/>
    </xf>
    <xf numFmtId="0" fontId="16" fillId="0" borderId="1"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horizontal="right" vertical="top" wrapText="1"/>
    </xf>
    <xf numFmtId="3" fontId="36" fillId="0" borderId="1" xfId="0" applyNumberFormat="1" applyFont="1" applyFill="1" applyBorder="1" applyAlignment="1">
      <alignment horizontal="right" vertical="top" wrapText="1"/>
    </xf>
    <xf numFmtId="0" fontId="19" fillId="0" borderId="7" xfId="0" applyFont="1" applyFill="1" applyBorder="1" applyAlignment="1">
      <alignment vertical="top" wrapText="1"/>
    </xf>
    <xf numFmtId="0" fontId="19" fillId="0" borderId="1" xfId="0" applyFont="1" applyFill="1" applyBorder="1" applyAlignment="1">
      <alignment vertical="top" wrapText="1"/>
    </xf>
    <xf numFmtId="0" fontId="25" fillId="0" borderId="1" xfId="0" applyFont="1" applyFill="1" applyBorder="1" applyAlignment="1">
      <alignment vertical="top" wrapText="1"/>
    </xf>
    <xf numFmtId="0" fontId="14" fillId="0" borderId="7" xfId="1" applyNumberFormat="1" applyFont="1" applyFill="1" applyBorder="1" applyAlignment="1">
      <alignment horizontal="right" vertical="top" wrapText="1"/>
    </xf>
    <xf numFmtId="167" fontId="14" fillId="0" borderId="7" xfId="1" applyNumberFormat="1" applyFont="1" applyFill="1" applyBorder="1" applyAlignment="1">
      <alignment horizontal="right" vertical="top" wrapText="1"/>
    </xf>
    <xf numFmtId="3" fontId="36" fillId="0" borderId="7" xfId="0" applyNumberFormat="1" applyFont="1" applyFill="1" applyBorder="1" applyAlignment="1">
      <alignment horizontal="right" vertical="top" wrapText="1"/>
    </xf>
    <xf numFmtId="3" fontId="19" fillId="0" borderId="1" xfId="0" applyNumberFormat="1" applyFont="1" applyFill="1" applyBorder="1" applyAlignment="1">
      <alignment horizontal="right" vertical="top" wrapText="1"/>
    </xf>
    <xf numFmtId="3" fontId="25" fillId="0" borderId="1" xfId="0" applyNumberFormat="1" applyFont="1" applyFill="1" applyBorder="1" applyAlignment="1">
      <alignment horizontal="right" vertical="top" wrapText="1"/>
    </xf>
    <xf numFmtId="0" fontId="21" fillId="0" borderId="3" xfId="0" applyFont="1" applyFill="1" applyBorder="1" applyAlignment="1">
      <alignment vertical="top"/>
    </xf>
    <xf numFmtId="0" fontId="34" fillId="0" borderId="3" xfId="0" applyFont="1" applyFill="1" applyBorder="1" applyAlignment="1">
      <alignment vertical="top" wrapText="1"/>
    </xf>
    <xf numFmtId="0" fontId="21" fillId="0" borderId="1" xfId="0" applyFont="1" applyFill="1" applyBorder="1" applyAlignment="1">
      <alignment vertical="top" wrapText="1"/>
    </xf>
    <xf numFmtId="0" fontId="21" fillId="0" borderId="15" xfId="0" applyFont="1" applyFill="1" applyBorder="1" applyAlignment="1">
      <alignment vertical="top"/>
    </xf>
    <xf numFmtId="165" fontId="14" fillId="0" borderId="1" xfId="0" applyNumberFormat="1" applyFont="1" applyFill="1" applyBorder="1" applyAlignment="1">
      <alignment vertical="top" wrapText="1"/>
    </xf>
    <xf numFmtId="0" fontId="19" fillId="0" borderId="1" xfId="0" applyFont="1" applyFill="1" applyBorder="1" applyAlignment="1">
      <alignment vertical="top"/>
    </xf>
    <xf numFmtId="0" fontId="21" fillId="0" borderId="5" xfId="0" applyFont="1" applyFill="1" applyBorder="1" applyAlignment="1">
      <alignment vertical="top"/>
    </xf>
    <xf numFmtId="0" fontId="16" fillId="0" borderId="4" xfId="0" applyFont="1" applyFill="1" applyBorder="1" applyAlignment="1">
      <alignment vertical="top" wrapText="1"/>
    </xf>
    <xf numFmtId="1" fontId="19" fillId="0" borderId="1" xfId="0" applyNumberFormat="1" applyFont="1" applyFill="1" applyBorder="1" applyAlignment="1">
      <alignment vertical="top" wrapText="1"/>
    </xf>
    <xf numFmtId="0" fontId="16" fillId="0" borderId="31" xfId="0" applyFont="1" applyFill="1" applyBorder="1" applyAlignment="1">
      <alignment horizontal="right" vertical="top"/>
    </xf>
    <xf numFmtId="3" fontId="16" fillId="0" borderId="1" xfId="0" applyNumberFormat="1" applyFont="1" applyFill="1" applyBorder="1" applyAlignment="1">
      <alignment horizontal="right" vertical="center" wrapText="1"/>
    </xf>
    <xf numFmtId="3" fontId="16" fillId="0" borderId="7" xfId="0" applyNumberFormat="1" applyFont="1" applyFill="1" applyBorder="1" applyAlignment="1">
      <alignment vertical="top" wrapText="1"/>
    </xf>
    <xf numFmtId="0" fontId="16" fillId="0" borderId="32" xfId="0" applyFont="1" applyFill="1" applyBorder="1" applyAlignment="1">
      <alignment vertical="top"/>
    </xf>
    <xf numFmtId="0" fontId="16" fillId="0" borderId="32" xfId="0" applyFont="1" applyFill="1" applyBorder="1" applyAlignment="1">
      <alignment horizontal="right" vertical="top"/>
    </xf>
    <xf numFmtId="0" fontId="16" fillId="0" borderId="31" xfId="0" applyFont="1" applyFill="1" applyBorder="1" applyAlignment="1">
      <alignment vertical="top"/>
    </xf>
    <xf numFmtId="167" fontId="16" fillId="0" borderId="2" xfId="0" applyNumberFormat="1" applyFont="1" applyFill="1" applyBorder="1" applyAlignment="1">
      <alignment horizontal="right" vertical="top" wrapText="1"/>
    </xf>
    <xf numFmtId="0" fontId="16" fillId="0" borderId="31" xfId="0" applyFont="1" applyFill="1" applyBorder="1" applyAlignment="1">
      <alignment horizontal="left" vertical="top" wrapText="1"/>
    </xf>
    <xf numFmtId="0" fontId="16" fillId="0" borderId="3" xfId="0" applyFont="1" applyFill="1" applyBorder="1" applyAlignment="1">
      <alignment horizontal="right" vertical="top" wrapText="1"/>
    </xf>
    <xf numFmtId="0" fontId="16" fillId="0" borderId="6" xfId="0" applyFont="1" applyFill="1" applyBorder="1" applyAlignment="1">
      <alignment horizontal="right" vertical="top" wrapText="1"/>
    </xf>
    <xf numFmtId="0" fontId="30" fillId="0" borderId="31" xfId="0" applyFont="1" applyFill="1" applyBorder="1" applyAlignment="1">
      <alignment horizontal="left" vertical="top" indent="3"/>
    </xf>
    <xf numFmtId="1" fontId="16" fillId="0" borderId="1" xfId="0" applyNumberFormat="1" applyFont="1" applyFill="1" applyBorder="1" applyAlignment="1">
      <alignment horizontal="right" vertical="center" wrapText="1"/>
    </xf>
    <xf numFmtId="0" fontId="30" fillId="0" borderId="31" xfId="0" applyFont="1" applyFill="1" applyBorder="1" applyAlignment="1">
      <alignment horizontal="left" vertical="top"/>
    </xf>
    <xf numFmtId="0" fontId="25" fillId="0" borderId="31" xfId="0" applyFont="1" applyFill="1" applyBorder="1" applyAlignment="1">
      <alignment horizontal="right" vertical="top"/>
    </xf>
    <xf numFmtId="167" fontId="19" fillId="0" borderId="1" xfId="0" applyNumberFormat="1" applyFont="1" applyFill="1" applyBorder="1" applyAlignment="1">
      <alignment horizontal="right" vertical="top" wrapText="1"/>
    </xf>
    <xf numFmtId="3" fontId="16" fillId="0" borderId="2" xfId="0" applyNumberFormat="1" applyFont="1" applyFill="1" applyBorder="1" applyAlignment="1">
      <alignment horizontal="right" vertical="center" wrapText="1"/>
    </xf>
    <xf numFmtId="3" fontId="16" fillId="0" borderId="1" xfId="0" applyNumberFormat="1" applyFont="1" applyFill="1" applyBorder="1" applyAlignment="1">
      <alignment horizontal="right" vertical="top" wrapText="1"/>
    </xf>
    <xf numFmtId="0" fontId="16" fillId="0" borderId="1" xfId="0" applyFont="1" applyFill="1" applyBorder="1" applyAlignment="1">
      <alignment horizontal="right" vertical="center" wrapText="1"/>
    </xf>
    <xf numFmtId="0" fontId="16" fillId="0" borderId="36" xfId="0" applyFont="1" applyFill="1" applyBorder="1" applyAlignment="1">
      <alignment horizontal="right" vertical="top"/>
    </xf>
    <xf numFmtId="0" fontId="16" fillId="0" borderId="29" xfId="0" applyFont="1" applyFill="1" applyBorder="1" applyAlignment="1">
      <alignment horizontal="right" vertical="top"/>
    </xf>
    <xf numFmtId="0" fontId="19" fillId="0" borderId="15" xfId="0" applyFont="1" applyFill="1" applyBorder="1" applyAlignment="1">
      <alignment horizontal="left" vertical="top" indent="1"/>
    </xf>
    <xf numFmtId="165" fontId="16" fillId="0" borderId="4" xfId="0" applyNumberFormat="1" applyFont="1" applyFill="1" applyBorder="1" applyAlignment="1">
      <alignment horizontal="right" vertical="top" wrapText="1"/>
    </xf>
    <xf numFmtId="1" fontId="16" fillId="0" borderId="4" xfId="0" applyNumberFormat="1" applyFont="1" applyFill="1" applyBorder="1" applyAlignment="1">
      <alignment horizontal="right" vertical="top" wrapText="1"/>
    </xf>
    <xf numFmtId="0" fontId="19" fillId="0" borderId="7" xfId="0" applyFont="1" applyFill="1" applyBorder="1" applyAlignment="1">
      <alignment horizontal="right" vertical="top" wrapText="1"/>
    </xf>
    <xf numFmtId="0" fontId="16" fillId="0" borderId="7" xfId="0" applyFont="1" applyFill="1" applyBorder="1" applyAlignment="1">
      <alignment horizontal="right" vertical="top" wrapText="1"/>
    </xf>
    <xf numFmtId="0" fontId="16" fillId="0" borderId="40" xfId="0" applyFont="1" applyFill="1" applyBorder="1" applyAlignment="1">
      <alignment horizontal="right" vertical="top" wrapText="1"/>
    </xf>
    <xf numFmtId="2" fontId="16" fillId="0" borderId="40" xfId="0" applyNumberFormat="1" applyFont="1" applyFill="1" applyBorder="1" applyAlignment="1">
      <alignment horizontal="right" vertical="top" wrapText="1"/>
    </xf>
    <xf numFmtId="0" fontId="19" fillId="0" borderId="4" xfId="0" applyFont="1" applyFill="1" applyBorder="1" applyAlignment="1">
      <alignment vertical="top"/>
    </xf>
    <xf numFmtId="0" fontId="16" fillId="0" borderId="4" xfId="0" applyFont="1" applyFill="1" applyBorder="1" applyAlignment="1">
      <alignment horizontal="center" vertical="top" wrapText="1"/>
    </xf>
    <xf numFmtId="0" fontId="16" fillId="0" borderId="11" xfId="0" applyFont="1" applyFill="1" applyBorder="1" applyAlignment="1">
      <alignment horizontal="right" vertical="top" wrapText="1"/>
    </xf>
    <xf numFmtId="2" fontId="16" fillId="0" borderId="4" xfId="0" applyNumberFormat="1" applyFont="1" applyFill="1" applyBorder="1" applyAlignment="1">
      <alignment horizontal="right" vertical="top" wrapText="1"/>
    </xf>
    <xf numFmtId="0" fontId="16" fillId="0" borderId="1" xfId="0" applyFont="1" applyFill="1" applyBorder="1" applyAlignment="1">
      <alignment horizontal="center" vertical="top" wrapText="1"/>
    </xf>
    <xf numFmtId="2" fontId="16" fillId="0" borderId="1" xfId="0" applyNumberFormat="1" applyFont="1" applyFill="1" applyBorder="1" applyAlignment="1">
      <alignment horizontal="right" vertical="top" wrapText="1"/>
    </xf>
    <xf numFmtId="1" fontId="16" fillId="0" borderId="1" xfId="0" applyNumberFormat="1" applyFont="1" applyFill="1" applyBorder="1" applyAlignment="1">
      <alignment horizontal="right" vertical="top" wrapText="1"/>
    </xf>
    <xf numFmtId="0" fontId="16" fillId="0" borderId="7" xfId="0" applyFont="1" applyFill="1" applyBorder="1" applyAlignment="1">
      <alignment horizontal="center" vertical="top" wrapText="1"/>
    </xf>
    <xf numFmtId="0" fontId="16" fillId="0" borderId="2" xfId="0" applyFont="1" applyFill="1" applyBorder="1" applyAlignment="1">
      <alignment horizontal="right" vertical="top"/>
    </xf>
    <xf numFmtId="0" fontId="42" fillId="0" borderId="0" xfId="0" applyFont="1" applyAlignment="1">
      <alignment horizontal="left" vertical="top" wrapText="1"/>
    </xf>
    <xf numFmtId="0" fontId="5" fillId="0" borderId="0" xfId="0" applyFont="1" applyAlignment="1">
      <alignment horizontal="left"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22" fillId="0" borderId="0" xfId="0" applyFont="1" applyAlignment="1">
      <alignment horizontal="center" vertical="top" wrapText="1"/>
    </xf>
    <xf numFmtId="0" fontId="22" fillId="2" borderId="10"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44" fillId="0" borderId="0" xfId="0" applyFont="1" applyBorder="1" applyAlignment="1">
      <alignment horizontal="left" vertical="top" wrapText="1"/>
    </xf>
    <xf numFmtId="0" fontId="16" fillId="0" borderId="2" xfId="0" applyFont="1" applyBorder="1" applyAlignment="1">
      <alignment horizontal="left" vertical="top" wrapText="1"/>
    </xf>
    <xf numFmtId="0" fontId="16" fillId="0" borderId="5" xfId="0" applyFont="1" applyBorder="1" applyAlignment="1">
      <alignment horizontal="left" vertical="top" wrapText="1"/>
    </xf>
    <xf numFmtId="0" fontId="44" fillId="0" borderId="3" xfId="0" applyFont="1" applyBorder="1" applyAlignment="1">
      <alignment horizontal="left" vertical="top" wrapText="1"/>
    </xf>
    <xf numFmtId="0" fontId="44" fillId="0" borderId="6" xfId="0" applyFont="1" applyBorder="1" applyAlignment="1">
      <alignment horizontal="left" vertical="top" wrapText="1"/>
    </xf>
    <xf numFmtId="0" fontId="44" fillId="0" borderId="0" xfId="0" applyFont="1" applyFill="1" applyAlignment="1">
      <alignment horizontal="left" vertical="top" wrapText="1"/>
    </xf>
    <xf numFmtId="0" fontId="16" fillId="0" borderId="0" xfId="0" applyFont="1" applyAlignment="1">
      <alignment horizontal="left" vertical="top" wrapText="1"/>
    </xf>
    <xf numFmtId="0" fontId="16" fillId="0" borderId="0" xfId="0" applyFont="1" applyFill="1" applyAlignment="1">
      <alignment horizontal="left" vertical="top" wrapText="1"/>
    </xf>
    <xf numFmtId="0" fontId="44" fillId="0" borderId="0" xfId="0" applyFont="1" applyAlignment="1">
      <alignment horizontal="left" vertical="top"/>
    </xf>
    <xf numFmtId="0" fontId="30" fillId="0" borderId="2" xfId="0" applyFont="1" applyBorder="1" applyAlignment="1">
      <alignment horizontal="left" vertical="top"/>
    </xf>
    <xf numFmtId="0" fontId="30" fillId="0" borderId="4" xfId="0" applyFont="1" applyBorder="1" applyAlignment="1">
      <alignment horizontal="left" vertical="top"/>
    </xf>
    <xf numFmtId="0" fontId="16" fillId="0" borderId="5" xfId="0" applyFont="1" applyBorder="1" applyAlignment="1">
      <alignment horizontal="center" wrapText="1"/>
    </xf>
    <xf numFmtId="0" fontId="16" fillId="0" borderId="2" xfId="0" applyFont="1" applyBorder="1" applyAlignment="1">
      <alignment horizontal="right" vertical="top"/>
    </xf>
    <xf numFmtId="0" fontId="16" fillId="0" borderId="4" xfId="0" applyFont="1" applyBorder="1" applyAlignment="1">
      <alignment horizontal="right" vertical="top"/>
    </xf>
    <xf numFmtId="0" fontId="16" fillId="0" borderId="33" xfId="0" applyFont="1" applyBorder="1" applyAlignment="1">
      <alignment horizontal="left" vertical="top"/>
    </xf>
    <xf numFmtId="0" fontId="16" fillId="0" borderId="30" xfId="0" applyFont="1" applyBorder="1" applyAlignment="1">
      <alignment horizontal="left" vertical="top"/>
    </xf>
    <xf numFmtId="0" fontId="19" fillId="0" borderId="33" xfId="0" applyFont="1" applyBorder="1" applyAlignment="1">
      <alignment horizontal="right" vertical="top"/>
    </xf>
    <xf numFmtId="0" fontId="19" fillId="0" borderId="35" xfId="0" applyFont="1" applyBorder="1" applyAlignment="1">
      <alignment horizontal="right" vertical="top"/>
    </xf>
    <xf numFmtId="0" fontId="16" fillId="0" borderId="2" xfId="0" applyFont="1" applyBorder="1" applyAlignment="1">
      <alignment horizontal="center" vertical="top" wrapText="1"/>
    </xf>
    <xf numFmtId="0" fontId="16" fillId="0" borderId="5" xfId="0" applyFont="1" applyBorder="1" applyAlignment="1">
      <alignment horizontal="center" vertical="top" wrapText="1"/>
    </xf>
    <xf numFmtId="0" fontId="16" fillId="0" borderId="5"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50" fillId="0" borderId="29" xfId="0" applyFont="1" applyBorder="1" applyAlignment="1">
      <alignment horizontal="left" vertical="top" wrapText="1"/>
    </xf>
    <xf numFmtId="0" fontId="50" fillId="0" borderId="6" xfId="0" applyFont="1" applyBorder="1" applyAlignment="1">
      <alignment horizontal="left" vertical="top" wrapText="1"/>
    </xf>
    <xf numFmtId="0" fontId="50" fillId="0" borderId="0" xfId="0" applyFont="1" applyFill="1" applyBorder="1" applyAlignment="1">
      <alignment horizontal="left" vertical="top" wrapText="1"/>
    </xf>
    <xf numFmtId="0" fontId="44" fillId="0" borderId="8" xfId="0" applyFont="1" applyFill="1" applyBorder="1" applyAlignment="1">
      <alignment horizontal="left" vertical="top" wrapText="1"/>
    </xf>
    <xf numFmtId="0" fontId="24" fillId="0" borderId="6" xfId="0" applyFont="1" applyBorder="1" applyAlignment="1">
      <alignment horizontal="left" vertical="top" wrapText="1"/>
    </xf>
    <xf numFmtId="0" fontId="24" fillId="0" borderId="6" xfId="0" applyFont="1" applyBorder="1" applyAlignment="1">
      <alignment horizontal="left" vertical="top"/>
    </xf>
    <xf numFmtId="0" fontId="24" fillId="0" borderId="8" xfId="0" applyFont="1" applyBorder="1" applyAlignment="1">
      <alignment horizontal="left" vertical="top"/>
    </xf>
    <xf numFmtId="0" fontId="17" fillId="0" borderId="0" xfId="0" applyFont="1" applyAlignment="1" applyProtection="1">
      <alignment vertical="top"/>
    </xf>
    <xf numFmtId="0" fontId="16" fillId="0" borderId="0" xfId="0" applyFont="1" applyAlignment="1" applyProtection="1">
      <alignment vertical="top" wrapText="1"/>
    </xf>
    <xf numFmtId="0" fontId="5" fillId="0" borderId="0" xfId="0" applyFont="1" applyProtection="1"/>
    <xf numFmtId="0" fontId="19" fillId="0" borderId="0" xfId="0" applyFont="1" applyAlignment="1" applyProtection="1">
      <alignment vertical="top"/>
    </xf>
    <xf numFmtId="0" fontId="53" fillId="0" borderId="0" xfId="0" applyFont="1" applyBorder="1" applyAlignment="1" applyProtection="1">
      <alignment vertical="top"/>
    </xf>
    <xf numFmtId="0" fontId="21" fillId="0" borderId="2" xfId="0" applyFont="1" applyBorder="1" applyAlignment="1" applyProtection="1">
      <alignment vertical="top"/>
    </xf>
    <xf numFmtId="0" fontId="22" fillId="2" borderId="2" xfId="0" applyFont="1" applyFill="1" applyBorder="1" applyAlignment="1" applyProtection="1">
      <alignment horizontal="center" vertical="center" wrapText="1"/>
    </xf>
    <xf numFmtId="0" fontId="22" fillId="2" borderId="2" xfId="0" applyFont="1" applyFill="1" applyBorder="1" applyAlignment="1" applyProtection="1">
      <alignment horizontal="right" vertical="top" wrapText="1"/>
    </xf>
    <xf numFmtId="0" fontId="22" fillId="2" borderId="14" xfId="0" applyFont="1" applyFill="1" applyBorder="1" applyAlignment="1" applyProtection="1">
      <alignment horizontal="right" vertical="top" wrapText="1"/>
    </xf>
    <xf numFmtId="0" fontId="30" fillId="0" borderId="1" xfId="0" applyFont="1" applyFill="1" applyBorder="1" applyAlignment="1" applyProtection="1">
      <alignment horizontal="left" vertical="center" wrapText="1"/>
    </xf>
    <xf numFmtId="0" fontId="16" fillId="0" borderId="9" xfId="0" applyFont="1" applyBorder="1" applyAlignment="1" applyProtection="1">
      <alignment horizontal="center" vertical="top" wrapText="1"/>
    </xf>
    <xf numFmtId="166" fontId="16" fillId="0" borderId="1" xfId="1" applyNumberFormat="1" applyFont="1" applyFill="1" applyBorder="1" applyAlignment="1" applyProtection="1">
      <alignment horizontal="right" vertical="top" wrapText="1"/>
    </xf>
    <xf numFmtId="0" fontId="30" fillId="8" borderId="1" xfId="0" applyFont="1" applyFill="1" applyBorder="1" applyAlignment="1" applyProtection="1">
      <alignment horizontal="right" vertical="top" wrapText="1"/>
    </xf>
    <xf numFmtId="0" fontId="14" fillId="0" borderId="2" xfId="0" applyFont="1" applyBorder="1" applyAlignment="1" applyProtection="1">
      <alignment horizontal="left" vertical="center" wrapText="1"/>
    </xf>
    <xf numFmtId="0" fontId="16" fillId="0" borderId="9" xfId="0" applyFont="1" applyBorder="1" applyAlignment="1" applyProtection="1">
      <alignment horizontal="center" vertical="center" wrapText="1"/>
    </xf>
    <xf numFmtId="0" fontId="14" fillId="0" borderId="4" xfId="0" applyFont="1" applyBorder="1" applyAlignment="1" applyProtection="1">
      <alignment horizontal="left" vertical="center" wrapText="1"/>
    </xf>
    <xf numFmtId="0" fontId="16" fillId="0" borderId="7" xfId="0" applyFont="1" applyBorder="1" applyAlignment="1" applyProtection="1">
      <alignment horizontal="center" vertical="center" wrapText="1"/>
    </xf>
    <xf numFmtId="166" fontId="30" fillId="0" borderId="1" xfId="1" applyNumberFormat="1" applyFont="1" applyFill="1" applyBorder="1" applyAlignment="1" applyProtection="1">
      <alignment horizontal="right" vertical="top" wrapText="1"/>
    </xf>
    <xf numFmtId="0" fontId="44" fillId="0" borderId="32" xfId="0" applyFont="1" applyBorder="1" applyAlignment="1" applyProtection="1">
      <alignment horizontal="left" vertical="top" wrapText="1"/>
    </xf>
    <xf numFmtId="0" fontId="44" fillId="0" borderId="8" xfId="0" applyFont="1" applyBorder="1" applyAlignment="1" applyProtection="1">
      <alignment horizontal="left" vertical="top" wrapText="1"/>
    </xf>
    <xf numFmtId="0" fontId="21" fillId="0" borderId="14" xfId="0" applyFont="1" applyBorder="1" applyAlignment="1" applyProtection="1">
      <alignment vertical="top"/>
    </xf>
    <xf numFmtId="0" fontId="22" fillId="0" borderId="0" xfId="0" applyFont="1" applyFill="1" applyBorder="1" applyAlignment="1" applyProtection="1">
      <alignment horizontal="right" vertical="top" wrapText="1"/>
    </xf>
    <xf numFmtId="0" fontId="14" fillId="0" borderId="1" xfId="0" applyFont="1" applyFill="1" applyBorder="1" applyAlignment="1" applyProtection="1">
      <alignment horizontal="left" vertical="top" wrapText="1"/>
    </xf>
    <xf numFmtId="0" fontId="30" fillId="8" borderId="9" xfId="0" applyFont="1" applyFill="1" applyBorder="1" applyAlignment="1" applyProtection="1">
      <alignment horizontal="center" vertical="center" wrapText="1"/>
    </xf>
    <xf numFmtId="0" fontId="30" fillId="0" borderId="0" xfId="0" applyFont="1" applyFill="1" applyBorder="1" applyAlignment="1" applyProtection="1">
      <alignment horizontal="right" vertical="top" wrapText="1"/>
    </xf>
    <xf numFmtId="0" fontId="16" fillId="0" borderId="1" xfId="0" applyFont="1" applyBorder="1" applyAlignment="1" applyProtection="1">
      <alignment horizontal="center" vertical="center" wrapText="1"/>
    </xf>
    <xf numFmtId="167" fontId="16" fillId="0" borderId="1" xfId="1" applyNumberFormat="1" applyFont="1" applyFill="1" applyBorder="1" applyAlignment="1" applyProtection="1">
      <alignment horizontal="right" vertical="top" wrapText="1"/>
    </xf>
    <xf numFmtId="0" fontId="42" fillId="0" borderId="0" xfId="0" applyFont="1" applyProtection="1"/>
    <xf numFmtId="0" fontId="50" fillId="0" borderId="0" xfId="0" applyFont="1" applyFill="1" applyBorder="1" applyAlignment="1" applyProtection="1">
      <alignment vertical="top"/>
    </xf>
    <xf numFmtId="0" fontId="16" fillId="0" borderId="0" xfId="0" applyFont="1" applyBorder="1" applyAlignment="1" applyProtection="1">
      <alignment horizontal="center" vertical="center" wrapText="1"/>
    </xf>
    <xf numFmtId="166" fontId="16" fillId="0" borderId="0" xfId="1" applyNumberFormat="1" applyFont="1" applyFill="1" applyBorder="1" applyAlignment="1" applyProtection="1">
      <alignment horizontal="right" vertical="top" wrapText="1"/>
    </xf>
    <xf numFmtId="0" fontId="30" fillId="8" borderId="0" xfId="0" applyFont="1" applyFill="1" applyBorder="1" applyAlignment="1" applyProtection="1">
      <alignment horizontal="right" vertical="top" wrapText="1"/>
    </xf>
    <xf numFmtId="0" fontId="21" fillId="0" borderId="0" xfId="0" applyFont="1" applyAlignment="1" applyProtection="1">
      <alignment vertical="top"/>
    </xf>
    <xf numFmtId="0" fontId="16" fillId="0" borderId="0" xfId="0" applyFont="1" applyFill="1" applyBorder="1" applyAlignment="1" applyProtection="1">
      <alignment horizontal="center" vertical="center" wrapText="1"/>
    </xf>
    <xf numFmtId="4" fontId="16" fillId="0" borderId="0" xfId="0" applyNumberFormat="1" applyFont="1" applyFill="1" applyBorder="1" applyAlignment="1" applyProtection="1">
      <alignment horizontal="right" vertical="top" wrapText="1"/>
    </xf>
    <xf numFmtId="166" fontId="43" fillId="0" borderId="0" xfId="1" applyNumberFormat="1" applyFont="1" applyFill="1" applyBorder="1" applyAlignment="1" applyProtection="1">
      <alignment horizontal="center" vertical="center" wrapText="1"/>
    </xf>
    <xf numFmtId="0" fontId="5" fillId="0" borderId="0" xfId="0" applyFont="1" applyFill="1" applyBorder="1" applyProtection="1"/>
    <xf numFmtId="0" fontId="5" fillId="0" borderId="0" xfId="0" applyFont="1" applyFill="1" applyProtection="1"/>
    <xf numFmtId="0" fontId="21" fillId="0" borderId="1" xfId="0" applyFont="1" applyFill="1" applyBorder="1" applyAlignment="1" applyProtection="1">
      <alignment vertical="top"/>
    </xf>
    <xf numFmtId="166" fontId="43" fillId="0" borderId="16" xfId="1" applyNumberFormat="1" applyFont="1" applyFill="1" applyBorder="1" applyAlignment="1" applyProtection="1">
      <alignment horizontal="center" vertical="center" wrapText="1"/>
    </xf>
    <xf numFmtId="0" fontId="30" fillId="0" borderId="12" xfId="0" applyFont="1" applyFill="1" applyBorder="1" applyAlignment="1" applyProtection="1">
      <alignment vertical="top"/>
    </xf>
    <xf numFmtId="0" fontId="16" fillId="0" borderId="2" xfId="0" applyFont="1" applyBorder="1" applyAlignment="1" applyProtection="1">
      <alignment horizontal="center" vertical="center" wrapText="1"/>
    </xf>
    <xf numFmtId="4" fontId="16" fillId="0" borderId="7" xfId="0" applyNumberFormat="1" applyFont="1" applyBorder="1" applyAlignment="1" applyProtection="1">
      <alignment horizontal="right" vertical="top" wrapText="1"/>
    </xf>
    <xf numFmtId="164" fontId="30" fillId="0" borderId="1" xfId="1" applyNumberFormat="1" applyFont="1" applyFill="1" applyBorder="1" applyAlignment="1" applyProtection="1">
      <alignment horizontal="right" vertical="center" wrapText="1"/>
    </xf>
    <xf numFmtId="164" fontId="30" fillId="0" borderId="3" xfId="1" applyNumberFormat="1" applyFont="1" applyFill="1" applyBorder="1" applyAlignment="1" applyProtection="1">
      <alignment horizontal="right" vertical="center" wrapText="1"/>
    </xf>
    <xf numFmtId="0" fontId="16" fillId="0" borderId="2"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xf>
    <xf numFmtId="0" fontId="50" fillId="0" borderId="12" xfId="0" applyFont="1" applyFill="1" applyBorder="1" applyAlignment="1" applyProtection="1">
      <alignment vertical="top"/>
    </xf>
    <xf numFmtId="0" fontId="21" fillId="0" borderId="1" xfId="0" applyFont="1" applyBorder="1" applyAlignment="1" applyProtection="1">
      <alignment vertical="top"/>
    </xf>
    <xf numFmtId="0" fontId="22" fillId="2" borderId="1" xfId="0" applyFont="1" applyFill="1" applyBorder="1" applyAlignment="1" applyProtection="1">
      <alignment horizontal="right" vertical="top" wrapText="1"/>
    </xf>
    <xf numFmtId="0" fontId="22" fillId="2" borderId="3" xfId="0" applyFont="1" applyFill="1" applyBorder="1" applyAlignment="1" applyProtection="1">
      <alignment horizontal="right" vertical="top" wrapText="1"/>
    </xf>
    <xf numFmtId="0" fontId="25" fillId="0" borderId="3" xfId="0" applyFont="1" applyBorder="1" applyAlignment="1" applyProtection="1">
      <alignment vertical="top"/>
    </xf>
    <xf numFmtId="0" fontId="22" fillId="0" borderId="2" xfId="0" applyFont="1" applyFill="1" applyBorder="1" applyAlignment="1" applyProtection="1">
      <alignment horizontal="center" vertical="center" wrapText="1"/>
    </xf>
    <xf numFmtId="0" fontId="22" fillId="0" borderId="9" xfId="0" applyFont="1" applyFill="1" applyBorder="1" applyAlignment="1" applyProtection="1">
      <alignment horizontal="right" vertical="top" wrapText="1"/>
    </xf>
    <xf numFmtId="0" fontId="22" fillId="0" borderId="2" xfId="0" applyFont="1" applyFill="1" applyBorder="1" applyAlignment="1" applyProtection="1">
      <alignment horizontal="right" vertical="top" wrapText="1"/>
    </xf>
    <xf numFmtId="0" fontId="22" fillId="0" borderId="5" xfId="0" applyFont="1" applyFill="1" applyBorder="1" applyAlignment="1" applyProtection="1">
      <alignment horizontal="right" vertical="top" wrapText="1"/>
    </xf>
    <xf numFmtId="0" fontId="22" fillId="0" borderId="3" xfId="0" applyFont="1" applyFill="1" applyBorder="1" applyAlignment="1" applyProtection="1">
      <alignment horizontal="right" vertical="top" wrapText="1"/>
    </xf>
    <xf numFmtId="0" fontId="30" fillId="0" borderId="3" xfId="0" applyFont="1" applyBorder="1" applyAlignment="1" applyProtection="1">
      <alignment horizontal="right" vertical="top"/>
    </xf>
    <xf numFmtId="0" fontId="16" fillId="0" borderId="5" xfId="0" applyFont="1" applyBorder="1" applyAlignment="1" applyProtection="1">
      <alignment horizontal="center" vertical="center" wrapText="1"/>
    </xf>
    <xf numFmtId="164" fontId="16" fillId="0" borderId="1" xfId="1" applyNumberFormat="1" applyFont="1" applyFill="1" applyBorder="1" applyAlignment="1" applyProtection="1">
      <alignment horizontal="right" vertical="center" wrapText="1"/>
    </xf>
    <xf numFmtId="164" fontId="16" fillId="0" borderId="3" xfId="1" applyNumberFormat="1" applyFont="1" applyFill="1" applyBorder="1" applyAlignment="1" applyProtection="1">
      <alignment horizontal="right" vertical="center" wrapText="1"/>
    </xf>
    <xf numFmtId="0" fontId="25" fillId="0" borderId="14" xfId="0" applyFont="1" applyBorder="1" applyAlignment="1" applyProtection="1">
      <alignment horizontal="right" vertical="top"/>
    </xf>
    <xf numFmtId="4" fontId="16" fillId="0" borderId="9" xfId="0" applyNumberFormat="1" applyFont="1" applyBorder="1" applyAlignment="1" applyProtection="1">
      <alignment horizontal="right" vertical="top" wrapText="1"/>
    </xf>
    <xf numFmtId="164" fontId="19" fillId="0" borderId="14" xfId="1" applyNumberFormat="1" applyFont="1" applyFill="1" applyBorder="1" applyAlignment="1" applyProtection="1">
      <alignment horizontal="right" vertical="center" wrapText="1"/>
    </xf>
    <xf numFmtId="0" fontId="22" fillId="0" borderId="6" xfId="0" applyFont="1" applyFill="1" applyBorder="1" applyAlignment="1" applyProtection="1">
      <alignment horizontal="right" vertical="top" wrapText="1"/>
    </xf>
    <xf numFmtId="0" fontId="30" fillId="0" borderId="15" xfId="0" applyFont="1" applyBorder="1" applyAlignment="1" applyProtection="1">
      <alignment horizontal="right" vertical="top"/>
    </xf>
    <xf numFmtId="4" fontId="16" fillId="0" borderId="11" xfId="0" applyNumberFormat="1" applyFont="1" applyBorder="1" applyAlignment="1" applyProtection="1">
      <alignment horizontal="right" vertical="top" wrapText="1"/>
    </xf>
    <xf numFmtId="164" fontId="16" fillId="0" borderId="4" xfId="1" applyFont="1" applyFill="1" applyBorder="1" applyAlignment="1" applyProtection="1">
      <alignment horizontal="right" vertical="center" wrapText="1"/>
    </xf>
    <xf numFmtId="164" fontId="16" fillId="0" borderId="15" xfId="1" applyFont="1" applyFill="1" applyBorder="1" applyAlignment="1" applyProtection="1">
      <alignment horizontal="right" vertical="center" wrapText="1"/>
    </xf>
    <xf numFmtId="164" fontId="16" fillId="0" borderId="1" xfId="1" applyFont="1" applyFill="1" applyBorder="1" applyAlignment="1" applyProtection="1">
      <alignment horizontal="right" vertical="center" wrapText="1"/>
    </xf>
    <xf numFmtId="164" fontId="16" fillId="0" borderId="3" xfId="1" applyFont="1" applyFill="1" applyBorder="1" applyAlignment="1" applyProtection="1">
      <alignment horizontal="right" vertical="center" wrapText="1"/>
    </xf>
    <xf numFmtId="0" fontId="25" fillId="0" borderId="3" xfId="0" applyFont="1" applyBorder="1" applyAlignment="1" applyProtection="1">
      <alignment horizontal="right" vertical="top"/>
    </xf>
    <xf numFmtId="4" fontId="19" fillId="0" borderId="7" xfId="0" applyNumberFormat="1" applyFont="1" applyBorder="1" applyAlignment="1" applyProtection="1">
      <alignment horizontal="right" vertical="top" wrapText="1"/>
    </xf>
    <xf numFmtId="164" fontId="19" fillId="0" borderId="1" xfId="1" applyFont="1" applyFill="1" applyBorder="1" applyAlignment="1" applyProtection="1">
      <alignment horizontal="right" vertical="center" wrapText="1"/>
    </xf>
    <xf numFmtId="164" fontId="19" fillId="0" borderId="3" xfId="1" applyFont="1" applyFill="1" applyBorder="1" applyAlignment="1" applyProtection="1">
      <alignment horizontal="right" vertical="center" wrapText="1"/>
    </xf>
    <xf numFmtId="0" fontId="22" fillId="0" borderId="2" xfId="0" applyFont="1" applyBorder="1" applyAlignment="1" applyProtection="1">
      <alignment horizontal="center" vertical="center" wrapText="1"/>
    </xf>
    <xf numFmtId="0" fontId="22" fillId="0" borderId="0" xfId="0" applyFont="1" applyAlignment="1" applyProtection="1">
      <alignment horizontal="center" vertical="center" wrapText="1"/>
    </xf>
    <xf numFmtId="0" fontId="22" fillId="0" borderId="2" xfId="0" applyFont="1" applyBorder="1" applyAlignment="1" applyProtection="1">
      <alignment horizontal="right" vertical="top" wrapText="1"/>
    </xf>
    <xf numFmtId="0" fontId="22" fillId="0" borderId="14" xfId="0" applyFont="1" applyBorder="1" applyAlignment="1" applyProtection="1">
      <alignment horizontal="right" vertical="top" wrapText="1"/>
    </xf>
    <xf numFmtId="0" fontId="5" fillId="0" borderId="0" xfId="0" applyFont="1" applyBorder="1" applyProtection="1"/>
    <xf numFmtId="164" fontId="19" fillId="0" borderId="2" xfId="1" applyFont="1" applyFill="1" applyBorder="1" applyAlignment="1" applyProtection="1">
      <alignment horizontal="right" vertical="center" wrapText="1"/>
    </xf>
    <xf numFmtId="164" fontId="19" fillId="0" borderId="14" xfId="1" applyFont="1" applyFill="1" applyBorder="1" applyAlignment="1" applyProtection="1">
      <alignment horizontal="right" vertical="center" wrapText="1"/>
    </xf>
    <xf numFmtId="0" fontId="22" fillId="0" borderId="6" xfId="0" applyFont="1" applyBorder="1" applyAlignment="1" applyProtection="1">
      <alignment horizontal="center" vertical="center" wrapText="1"/>
    </xf>
    <xf numFmtId="0" fontId="22" fillId="0" borderId="6" xfId="0" applyFont="1" applyBorder="1" applyAlignment="1" applyProtection="1">
      <alignment horizontal="right" vertical="top" wrapText="1"/>
    </xf>
    <xf numFmtId="0" fontId="25" fillId="0" borderId="3" xfId="0" applyFont="1" applyFill="1" applyBorder="1" applyAlignment="1" applyProtection="1">
      <alignment horizontal="right" vertical="top"/>
    </xf>
    <xf numFmtId="0" fontId="16" fillId="0" borderId="4" xfId="0" applyFont="1" applyBorder="1" applyAlignment="1" applyProtection="1">
      <alignment horizontal="center" vertical="center" wrapText="1"/>
    </xf>
    <xf numFmtId="0" fontId="50" fillId="0" borderId="12" xfId="0" applyFont="1" applyBorder="1" applyAlignment="1" applyProtection="1">
      <alignment vertical="top"/>
    </xf>
    <xf numFmtId="4" fontId="16" fillId="0" borderId="0" xfId="0" applyNumberFormat="1" applyFont="1" applyBorder="1" applyAlignment="1" applyProtection="1">
      <alignment horizontal="right" vertical="top" wrapText="1"/>
    </xf>
    <xf numFmtId="164" fontId="19" fillId="0" borderId="0" xfId="1" applyFont="1" applyFill="1" applyBorder="1" applyAlignment="1" applyProtection="1">
      <alignment vertical="center" wrapText="1"/>
    </xf>
    <xf numFmtId="0" fontId="21" fillId="0" borderId="8" xfId="0" applyFont="1" applyBorder="1" applyAlignment="1" applyProtection="1">
      <alignment vertical="top" wrapText="1"/>
    </xf>
    <xf numFmtId="0" fontId="22" fillId="2" borderId="9" xfId="0" applyFont="1" applyFill="1" applyBorder="1" applyAlignment="1" applyProtection="1">
      <alignment horizontal="center" vertical="center" wrapText="1"/>
    </xf>
    <xf numFmtId="0" fontId="22" fillId="0" borderId="1" xfId="0" applyFont="1" applyFill="1" applyBorder="1" applyAlignment="1" applyProtection="1">
      <alignment horizontal="right" vertical="top" wrapText="1"/>
    </xf>
    <xf numFmtId="0" fontId="16" fillId="0" borderId="15" xfId="0" applyFont="1" applyBorder="1" applyAlignment="1" applyProtection="1">
      <alignment horizontal="right" vertical="top"/>
    </xf>
    <xf numFmtId="165" fontId="16" fillId="0" borderId="15" xfId="7" applyNumberFormat="1" applyFont="1" applyBorder="1" applyAlignment="1" applyProtection="1">
      <alignment horizontal="right" vertical="top" wrapText="1"/>
    </xf>
    <xf numFmtId="0" fontId="16" fillId="0" borderId="3" xfId="0" applyFont="1" applyBorder="1" applyAlignment="1" applyProtection="1">
      <alignment horizontal="right" vertical="top"/>
    </xf>
    <xf numFmtId="165" fontId="16" fillId="0" borderId="3" xfId="7" applyNumberFormat="1" applyFont="1" applyBorder="1" applyAlignment="1" applyProtection="1">
      <alignment horizontal="right" vertical="top" wrapText="1"/>
    </xf>
    <xf numFmtId="0" fontId="16" fillId="0" borderId="14" xfId="0" applyFont="1" applyBorder="1" applyAlignment="1" applyProtection="1">
      <alignment horizontal="right" vertical="top"/>
    </xf>
    <xf numFmtId="165" fontId="16" fillId="0" borderId="14" xfId="7" applyNumberFormat="1" applyFont="1" applyBorder="1" applyAlignment="1" applyProtection="1">
      <alignment horizontal="right" vertical="top" wrapText="1"/>
    </xf>
    <xf numFmtId="0" fontId="5" fillId="0" borderId="5" xfId="0" applyFont="1" applyBorder="1" applyProtection="1"/>
    <xf numFmtId="0" fontId="16" fillId="0" borderId="4" xfId="0" applyFont="1" applyBorder="1" applyAlignment="1" applyProtection="1">
      <alignment horizontal="center" vertical="top" wrapText="1"/>
    </xf>
    <xf numFmtId="165" fontId="19" fillId="0" borderId="3" xfId="7" applyNumberFormat="1" applyFont="1" applyBorder="1" applyAlignment="1" applyProtection="1">
      <alignment horizontal="right" vertical="top" wrapText="1"/>
    </xf>
    <xf numFmtId="0" fontId="16" fillId="0" borderId="5" xfId="0" applyFont="1" applyBorder="1" applyAlignment="1" applyProtection="1">
      <alignment horizontal="center" vertical="top" wrapText="1"/>
    </xf>
    <xf numFmtId="165" fontId="19" fillId="0" borderId="6" xfId="7" applyNumberFormat="1" applyFont="1" applyBorder="1" applyAlignment="1" applyProtection="1">
      <alignment horizontal="right" vertical="top" wrapText="1"/>
    </xf>
    <xf numFmtId="165" fontId="16" fillId="0" borderId="6" xfId="7" applyNumberFormat="1" applyFont="1" applyBorder="1" applyAlignment="1" applyProtection="1">
      <alignment horizontal="right" vertical="top" wrapText="1"/>
    </xf>
    <xf numFmtId="0" fontId="19" fillId="0" borderId="4" xfId="0" applyFont="1" applyBorder="1" applyAlignment="1" applyProtection="1">
      <alignment horizontal="center" vertical="top" wrapText="1"/>
    </xf>
    <xf numFmtId="165" fontId="19" fillId="0" borderId="8" xfId="7" applyNumberFormat="1" applyFont="1" applyBorder="1" applyAlignment="1" applyProtection="1">
      <alignment horizontal="right" vertical="top" wrapText="1"/>
    </xf>
    <xf numFmtId="165" fontId="19" fillId="0" borderId="14" xfId="7" applyNumberFormat="1" applyFont="1" applyBorder="1" applyAlignment="1" applyProtection="1">
      <alignment horizontal="right" vertical="top" wrapText="1"/>
    </xf>
    <xf numFmtId="0" fontId="19" fillId="0" borderId="3" xfId="0" applyFont="1" applyBorder="1" applyAlignment="1" applyProtection="1">
      <alignment vertical="top"/>
    </xf>
    <xf numFmtId="0" fontId="22" fillId="8" borderId="2" xfId="0" applyFont="1" applyFill="1" applyBorder="1" applyAlignment="1" applyProtection="1">
      <alignment horizontal="center" vertical="center" wrapText="1"/>
    </xf>
    <xf numFmtId="0" fontId="22" fillId="8" borderId="7" xfId="0" applyFont="1" applyFill="1" applyBorder="1" applyAlignment="1" applyProtection="1">
      <alignment horizontal="right" vertical="top" wrapText="1"/>
    </xf>
    <xf numFmtId="0" fontId="22" fillId="8" borderId="1" xfId="0" applyFont="1" applyFill="1" applyBorder="1" applyAlignment="1" applyProtection="1">
      <alignment horizontal="right" vertical="top" wrapText="1"/>
    </xf>
    <xf numFmtId="166" fontId="16" fillId="0" borderId="12" xfId="1" applyNumberFormat="1" applyFont="1" applyBorder="1" applyAlignment="1" applyProtection="1">
      <alignment horizontal="right" vertical="top" wrapText="1"/>
    </xf>
    <xf numFmtId="166" fontId="16" fillId="0" borderId="15" xfId="1" applyNumberFormat="1" applyFont="1" applyBorder="1" applyAlignment="1" applyProtection="1">
      <alignment horizontal="right" vertical="top" wrapText="1"/>
    </xf>
    <xf numFmtId="166" fontId="16" fillId="0" borderId="6" xfId="1" applyNumberFormat="1" applyFont="1" applyBorder="1" applyAlignment="1" applyProtection="1">
      <alignment horizontal="right" vertical="top" wrapText="1"/>
    </xf>
    <xf numFmtId="166" fontId="16" fillId="0" borderId="3" xfId="1" applyNumberFormat="1" applyFont="1" applyBorder="1" applyAlignment="1" applyProtection="1">
      <alignment horizontal="right" vertical="top" wrapText="1"/>
    </xf>
    <xf numFmtId="166" fontId="19" fillId="0" borderId="6" xfId="1" applyNumberFormat="1" applyFont="1" applyBorder="1" applyAlignment="1" applyProtection="1">
      <alignment horizontal="right" vertical="top" wrapText="1"/>
    </xf>
    <xf numFmtId="166" fontId="19" fillId="0" borderId="3" xfId="1" applyNumberFormat="1" applyFont="1" applyBorder="1" applyAlignment="1" applyProtection="1">
      <alignment horizontal="right" vertical="top" wrapText="1"/>
    </xf>
    <xf numFmtId="0" fontId="14" fillId="0" borderId="12" xfId="0" applyFont="1" applyBorder="1" applyAlignment="1" applyProtection="1">
      <alignment horizontal="left" vertical="top" wrapText="1"/>
    </xf>
    <xf numFmtId="0" fontId="5" fillId="0" borderId="16" xfId="0" applyFont="1" applyBorder="1" applyProtection="1"/>
    <xf numFmtId="0" fontId="45" fillId="0" borderId="0" xfId="0" applyFont="1" applyBorder="1" applyAlignment="1" applyProtection="1">
      <alignment horizontal="left" vertical="top"/>
    </xf>
    <xf numFmtId="0" fontId="22" fillId="2" borderId="9" xfId="0" applyFont="1" applyFill="1" applyBorder="1" applyAlignment="1" applyProtection="1">
      <alignment horizontal="center" vertical="top" wrapText="1"/>
    </xf>
    <xf numFmtId="0" fontId="22" fillId="2" borderId="7" xfId="0" applyFont="1" applyFill="1" applyBorder="1" applyAlignment="1" applyProtection="1">
      <alignment horizontal="right" vertical="top" wrapText="1"/>
    </xf>
    <xf numFmtId="0" fontId="16" fillId="0" borderId="1" xfId="0" applyFont="1" applyBorder="1" applyAlignment="1" applyProtection="1">
      <alignment vertical="center"/>
    </xf>
    <xf numFmtId="4" fontId="16" fillId="0" borderId="1" xfId="0" applyNumberFormat="1" applyFont="1" applyBorder="1" applyAlignment="1" applyProtection="1">
      <alignment horizontal="right" vertical="top" wrapText="1"/>
    </xf>
    <xf numFmtId="0" fontId="30" fillId="0" borderId="1" xfId="0" applyFont="1" applyBorder="1" applyAlignment="1" applyProtection="1">
      <alignment vertical="center"/>
    </xf>
    <xf numFmtId="0" fontId="30" fillId="0" borderId="1" xfId="0" applyFont="1" applyFill="1" applyBorder="1" applyAlignment="1" applyProtection="1">
      <alignment horizontal="center" vertical="center" wrapText="1"/>
    </xf>
    <xf numFmtId="4" fontId="30" fillId="0" borderId="1" xfId="0" applyNumberFormat="1" applyFont="1" applyBorder="1" applyAlignment="1" applyProtection="1">
      <alignment horizontal="right" vertical="top" wrapText="1"/>
    </xf>
    <xf numFmtId="164" fontId="30" fillId="0" borderId="1" xfId="1" applyFont="1" applyFill="1" applyBorder="1" applyAlignment="1" applyProtection="1">
      <alignment horizontal="right" vertical="center" wrapText="1"/>
    </xf>
    <xf numFmtId="164" fontId="30" fillId="0" borderId="1" xfId="1" quotePrefix="1" applyFont="1" applyFill="1" applyBorder="1" applyAlignment="1" applyProtection="1">
      <alignment horizontal="right" vertical="center" wrapText="1"/>
    </xf>
    <xf numFmtId="0" fontId="44" fillId="0" borderId="0" xfId="0" applyFont="1" applyBorder="1" applyAlignment="1" applyProtection="1">
      <alignment vertical="top"/>
    </xf>
    <xf numFmtId="164" fontId="16" fillId="0" borderId="0" xfId="1" applyFont="1" applyFill="1" applyBorder="1" applyAlignment="1" applyProtection="1">
      <alignment vertical="center" wrapText="1"/>
    </xf>
    <xf numFmtId="164" fontId="16" fillId="0" borderId="0" xfId="1" applyFont="1" applyFill="1" applyBorder="1" applyAlignment="1" applyProtection="1">
      <alignment horizontal="center" vertical="center" wrapText="1"/>
    </xf>
    <xf numFmtId="0" fontId="25" fillId="0" borderId="1" xfId="0" applyFont="1" applyBorder="1" applyAlignment="1" applyProtection="1">
      <alignment vertical="top"/>
    </xf>
    <xf numFmtId="170" fontId="16" fillId="0" borderId="1" xfId="0" applyNumberFormat="1" applyFont="1" applyBorder="1" applyAlignment="1" applyProtection="1">
      <alignment horizontal="right" vertical="top" wrapText="1"/>
    </xf>
    <xf numFmtId="170" fontId="16" fillId="0" borderId="1" xfId="1" applyNumberFormat="1" applyFont="1" applyFill="1" applyBorder="1" applyAlignment="1" applyProtection="1">
      <alignment horizontal="right" vertical="center" wrapText="1"/>
    </xf>
    <xf numFmtId="0" fontId="34" fillId="0" borderId="3" xfId="0" applyFont="1" applyBorder="1" applyAlignment="1" applyProtection="1">
      <alignment vertical="top" wrapText="1"/>
    </xf>
    <xf numFmtId="0" fontId="22" fillId="2" borderId="1" xfId="0" applyFont="1" applyFill="1" applyBorder="1" applyAlignment="1" applyProtection="1">
      <alignment horizontal="center" vertical="center" wrapText="1"/>
    </xf>
    <xf numFmtId="0" fontId="25" fillId="0" borderId="14" xfId="0" applyFont="1" applyBorder="1" applyAlignment="1" applyProtection="1">
      <alignment vertical="top"/>
    </xf>
    <xf numFmtId="166" fontId="19" fillId="0" borderId="14" xfId="1" applyNumberFormat="1" applyFont="1" applyFill="1" applyBorder="1" applyAlignment="1" applyProtection="1">
      <alignment horizontal="center" vertical="center" wrapText="1"/>
    </xf>
    <xf numFmtId="0" fontId="30" fillId="0" borderId="14" xfId="0" applyFont="1" applyBorder="1" applyAlignment="1" applyProtection="1">
      <alignment horizontal="left" vertical="top" indent="3"/>
    </xf>
    <xf numFmtId="166" fontId="16" fillId="0" borderId="8" xfId="1" applyNumberFormat="1" applyFont="1" applyFill="1" applyBorder="1" applyAlignment="1" applyProtection="1">
      <alignment horizontal="center" vertical="center" wrapText="1"/>
    </xf>
    <xf numFmtId="0" fontId="5" fillId="0" borderId="6" xfId="0" applyFont="1" applyBorder="1" applyProtection="1"/>
    <xf numFmtId="0" fontId="16" fillId="0" borderId="2" xfId="0" applyFont="1" applyBorder="1" applyAlignment="1" applyProtection="1">
      <alignment horizontal="center" vertical="top"/>
    </xf>
    <xf numFmtId="0" fontId="5" fillId="0" borderId="7" xfId="0" applyFont="1" applyBorder="1" applyProtection="1"/>
    <xf numFmtId="0" fontId="5" fillId="0" borderId="1" xfId="0" applyFont="1" applyBorder="1" applyProtection="1"/>
    <xf numFmtId="4" fontId="16" fillId="0" borderId="1" xfId="1" applyNumberFormat="1" applyFont="1" applyFill="1" applyBorder="1" applyAlignment="1" applyProtection="1">
      <alignment horizontal="right" vertical="center" wrapText="1"/>
    </xf>
    <xf numFmtId="0" fontId="5" fillId="0" borderId="4" xfId="0" applyFont="1" applyBorder="1" applyProtection="1"/>
    <xf numFmtId="0" fontId="19" fillId="0" borderId="1" xfId="0" applyFont="1" applyBorder="1" applyAlignment="1" applyProtection="1">
      <alignment horizontal="left" vertical="top"/>
    </xf>
    <xf numFmtId="0" fontId="34" fillId="0" borderId="14" xfId="0" applyFont="1" applyBorder="1" applyAlignment="1" applyProtection="1">
      <alignment vertical="top" wrapText="1"/>
    </xf>
    <xf numFmtId="0" fontId="19" fillId="0" borderId="14" xfId="0" applyFont="1" applyBorder="1" applyAlignment="1" applyProtection="1">
      <alignment vertical="top" wrapText="1"/>
    </xf>
    <xf numFmtId="0" fontId="22" fillId="0" borderId="14" xfId="0" applyFont="1" applyFill="1" applyBorder="1" applyAlignment="1" applyProtection="1">
      <alignment horizontal="right" vertical="top" wrapText="1"/>
    </xf>
    <xf numFmtId="0" fontId="16" fillId="0" borderId="5" xfId="0" applyFont="1" applyFill="1" applyBorder="1" applyAlignment="1" applyProtection="1">
      <alignment horizontal="center"/>
    </xf>
    <xf numFmtId="4" fontId="16" fillId="0" borderId="7" xfId="0" applyNumberFormat="1" applyFont="1" applyFill="1" applyBorder="1" applyAlignment="1" applyProtection="1">
      <alignment horizontal="right" vertical="top" wrapText="1"/>
    </xf>
    <xf numFmtId="0" fontId="5" fillId="0" borderId="16" xfId="0" applyFont="1" applyFill="1" applyBorder="1" applyProtection="1"/>
    <xf numFmtId="0" fontId="5" fillId="0" borderId="5" xfId="0" applyFont="1" applyFill="1" applyBorder="1" applyProtection="1"/>
    <xf numFmtId="0" fontId="5" fillId="0" borderId="4" xfId="0" applyFont="1" applyFill="1" applyBorder="1" applyProtection="1"/>
    <xf numFmtId="0" fontId="6" fillId="0" borderId="4" xfId="0" applyFont="1" applyBorder="1" applyProtection="1"/>
    <xf numFmtId="4" fontId="19" fillId="0" borderId="1" xfId="1" applyNumberFormat="1" applyFont="1" applyFill="1" applyBorder="1" applyAlignment="1" applyProtection="1">
      <alignment horizontal="right" vertical="center" wrapText="1"/>
    </xf>
    <xf numFmtId="0" fontId="25" fillId="0" borderId="3" xfId="0" applyFont="1" applyBorder="1" applyAlignment="1" applyProtection="1">
      <alignment horizontal="left" vertical="top"/>
    </xf>
    <xf numFmtId="0" fontId="6" fillId="0" borderId="5" xfId="0" applyFont="1" applyBorder="1" applyProtection="1"/>
    <xf numFmtId="4" fontId="25" fillId="0" borderId="1" xfId="1" applyNumberFormat="1" applyFont="1" applyFill="1" applyBorder="1" applyAlignment="1" applyProtection="1">
      <alignment horizontal="right" vertical="center" wrapText="1"/>
    </xf>
    <xf numFmtId="0" fontId="5" fillId="0" borderId="2" xfId="0" applyFont="1" applyBorder="1" applyProtection="1"/>
    <xf numFmtId="0" fontId="5" fillId="0" borderId="8" xfId="0" applyFont="1" applyBorder="1" applyProtection="1"/>
    <xf numFmtId="0" fontId="52" fillId="0" borderId="8" xfId="0" applyFont="1" applyBorder="1" applyProtection="1"/>
    <xf numFmtId="0" fontId="16" fillId="0" borderId="5" xfId="0" applyFont="1" applyBorder="1" applyAlignment="1" applyProtection="1">
      <alignment horizontal="center" vertical="center"/>
    </xf>
    <xf numFmtId="0" fontId="6" fillId="0" borderId="0" xfId="0" applyFont="1" applyBorder="1" applyProtection="1"/>
    <xf numFmtId="0" fontId="21" fillId="0" borderId="1" xfId="0" applyFont="1" applyBorder="1" applyAlignment="1" applyProtection="1">
      <alignment vertical="top" wrapText="1"/>
    </xf>
    <xf numFmtId="0" fontId="14" fillId="0" borderId="3" xfId="0" applyFont="1" applyBorder="1" applyAlignment="1" applyProtection="1">
      <alignment horizontal="left" vertical="top" wrapText="1"/>
    </xf>
    <xf numFmtId="3" fontId="16" fillId="0" borderId="1" xfId="1" applyNumberFormat="1" applyFont="1" applyFill="1" applyBorder="1" applyAlignment="1" applyProtection="1">
      <alignment horizontal="right" vertical="center" wrapText="1"/>
    </xf>
    <xf numFmtId="0" fontId="34" fillId="0" borderId="0" xfId="0" applyFont="1" applyBorder="1" applyAlignment="1" applyProtection="1">
      <alignment vertical="top" wrapText="1"/>
    </xf>
    <xf numFmtId="0" fontId="16" fillId="0" borderId="30" xfId="0" applyFont="1" applyBorder="1" applyAlignment="1" applyProtection="1">
      <alignment vertical="top"/>
    </xf>
    <xf numFmtId="167" fontId="16" fillId="0" borderId="4" xfId="1" applyNumberFormat="1" applyFont="1" applyFill="1" applyBorder="1" applyAlignment="1" applyProtection="1">
      <alignment horizontal="right" vertical="top" wrapText="1"/>
    </xf>
    <xf numFmtId="0" fontId="16" fillId="0" borderId="4" xfId="0" applyFont="1" applyBorder="1" applyAlignment="1" applyProtection="1">
      <alignment vertical="top" wrapText="1"/>
    </xf>
    <xf numFmtId="0" fontId="16" fillId="0" borderId="4" xfId="0" applyFont="1" applyBorder="1" applyAlignment="1" applyProtection="1">
      <alignment horizontal="right" vertical="top" wrapText="1"/>
    </xf>
    <xf numFmtId="0" fontId="16" fillId="0" borderId="31" xfId="0" applyFont="1" applyBorder="1" applyAlignment="1" applyProtection="1">
      <alignment vertical="top"/>
    </xf>
    <xf numFmtId="3" fontId="16" fillId="0" borderId="1" xfId="0" applyNumberFormat="1" applyFont="1" applyBorder="1" applyAlignment="1" applyProtection="1">
      <alignment vertical="top" wrapText="1"/>
    </xf>
    <xf numFmtId="3" fontId="30" fillId="0" borderId="1" xfId="0" applyNumberFormat="1" applyFont="1" applyBorder="1" applyAlignment="1" applyProtection="1">
      <alignment horizontal="right" vertical="top" wrapText="1"/>
    </xf>
    <xf numFmtId="0" fontId="16" fillId="0" borderId="1" xfId="0" applyFont="1" applyBorder="1" applyAlignment="1" applyProtection="1">
      <alignment vertical="top" wrapText="1"/>
    </xf>
    <xf numFmtId="3" fontId="16" fillId="0" borderId="1" xfId="0" applyNumberFormat="1" applyFont="1" applyFill="1" applyBorder="1" applyAlignment="1" applyProtection="1">
      <alignment vertical="top" wrapText="1"/>
    </xf>
    <xf numFmtId="3" fontId="19" fillId="0" borderId="1" xfId="0" applyNumberFormat="1" applyFont="1" applyBorder="1" applyAlignment="1" applyProtection="1">
      <alignment vertical="top" wrapText="1"/>
    </xf>
    <xf numFmtId="3" fontId="19" fillId="0" borderId="1" xfId="0" applyNumberFormat="1" applyFont="1" applyFill="1" applyBorder="1" applyAlignment="1" applyProtection="1">
      <alignment vertical="top" wrapText="1"/>
    </xf>
    <xf numFmtId="0" fontId="44" fillId="0" borderId="27" xfId="0" applyFont="1" applyBorder="1" applyAlignment="1" applyProtection="1">
      <alignment horizontal="left" vertical="top" wrapText="1"/>
    </xf>
    <xf numFmtId="0" fontId="44" fillId="0" borderId="0" xfId="0" applyFont="1" applyBorder="1" applyAlignment="1" applyProtection="1">
      <alignment horizontal="left" vertical="top" wrapText="1"/>
    </xf>
    <xf numFmtId="0" fontId="44" fillId="0" borderId="27" xfId="0" applyFont="1" applyBorder="1" applyAlignment="1" applyProtection="1">
      <alignment horizontal="left" vertical="top"/>
    </xf>
    <xf numFmtId="0" fontId="44" fillId="0" borderId="0" xfId="0" applyFont="1" applyBorder="1" applyAlignment="1" applyProtection="1">
      <alignment horizontal="left" vertical="top" wrapText="1"/>
    </xf>
    <xf numFmtId="0" fontId="24" fillId="0" borderId="0" xfId="0" applyFont="1" applyBorder="1" applyAlignment="1" applyProtection="1">
      <alignment horizontal="left" vertical="top" wrapText="1"/>
    </xf>
    <xf numFmtId="0" fontId="24" fillId="0" borderId="27" xfId="0" applyFont="1" applyBorder="1" applyAlignment="1" applyProtection="1">
      <alignment horizontal="left" vertical="top" wrapText="1"/>
    </xf>
    <xf numFmtId="0" fontId="22" fillId="2" borderId="5" xfId="0" applyFont="1" applyFill="1" applyBorder="1" applyAlignment="1" applyProtection="1">
      <alignment horizontal="right" vertical="top" wrapText="1"/>
    </xf>
    <xf numFmtId="0" fontId="16" fillId="0" borderId="1" xfId="0" applyFont="1" applyBorder="1" applyAlignment="1" applyProtection="1">
      <alignment vertical="top"/>
    </xf>
    <xf numFmtId="3" fontId="16" fillId="0" borderId="1" xfId="0" applyNumberFormat="1" applyFont="1" applyBorder="1" applyAlignment="1" applyProtection="1">
      <alignment horizontal="right" vertical="top" wrapText="1"/>
    </xf>
    <xf numFmtId="0" fontId="16" fillId="0" borderId="2" xfId="0" applyFont="1" applyBorder="1" applyAlignment="1" applyProtection="1">
      <alignment horizontal="center" vertical="center" wrapText="1"/>
    </xf>
    <xf numFmtId="0" fontId="16" fillId="0" borderId="1" xfId="0" applyFont="1" applyBorder="1" applyAlignment="1" applyProtection="1">
      <alignment horizontal="right" vertical="top" wrapText="1"/>
    </xf>
    <xf numFmtId="167" fontId="30" fillId="0" borderId="1" xfId="1" applyNumberFormat="1" applyFont="1" applyBorder="1" applyAlignment="1" applyProtection="1">
      <alignment horizontal="right" vertical="top" wrapText="1"/>
    </xf>
    <xf numFmtId="167" fontId="16" fillId="0" borderId="2" xfId="1" applyNumberFormat="1" applyFont="1" applyBorder="1" applyAlignment="1" applyProtection="1">
      <alignment horizontal="right" vertical="top" wrapText="1"/>
    </xf>
    <xf numFmtId="0" fontId="16" fillId="0" borderId="5" xfId="0" applyFont="1" applyBorder="1" applyAlignment="1" applyProtection="1">
      <alignment horizontal="center" vertical="center" wrapText="1"/>
    </xf>
    <xf numFmtId="167" fontId="30" fillId="0" borderId="2" xfId="1" applyNumberFormat="1" applyFont="1" applyBorder="1" applyAlignment="1" applyProtection="1">
      <alignment horizontal="right" vertical="top" wrapText="1"/>
    </xf>
    <xf numFmtId="0" fontId="16" fillId="0" borderId="0" xfId="0" applyFont="1" applyAlignment="1" applyProtection="1">
      <alignment vertical="top"/>
    </xf>
    <xf numFmtId="0" fontId="16" fillId="0" borderId="0" xfId="0" applyFont="1" applyProtection="1"/>
    <xf numFmtId="0" fontId="5" fillId="0" borderId="28" xfId="0" applyFont="1" applyBorder="1" applyProtection="1"/>
    <xf numFmtId="167" fontId="16" fillId="0" borderId="2" xfId="1" applyNumberFormat="1" applyFont="1" applyFill="1" applyBorder="1" applyAlignment="1" applyProtection="1">
      <alignment horizontal="right" vertical="top" wrapText="1"/>
    </xf>
    <xf numFmtId="1" fontId="16" fillId="0" borderId="2" xfId="0" applyNumberFormat="1" applyFont="1" applyBorder="1" applyAlignment="1" applyProtection="1">
      <alignment vertical="top" wrapText="1"/>
    </xf>
    <xf numFmtId="167" fontId="30" fillId="0" borderId="14" xfId="0" applyNumberFormat="1" applyFont="1" applyBorder="1" applyAlignment="1" applyProtection="1">
      <alignment horizontal="right" vertical="top" wrapText="1"/>
    </xf>
    <xf numFmtId="167" fontId="16" fillId="0" borderId="2" xfId="0" applyNumberFormat="1" applyFont="1" applyBorder="1" applyAlignment="1" applyProtection="1">
      <alignment horizontal="right" vertical="top" wrapText="1"/>
    </xf>
    <xf numFmtId="0" fontId="16" fillId="0" borderId="1" xfId="0" applyFont="1" applyBorder="1" applyAlignment="1" applyProtection="1">
      <alignment horizontal="left" vertical="top" wrapText="1"/>
    </xf>
    <xf numFmtId="0" fontId="16" fillId="0" borderId="16" xfId="0" applyFont="1" applyBorder="1" applyAlignment="1" applyProtection="1">
      <alignment horizontal="center" vertical="center" wrapText="1"/>
    </xf>
    <xf numFmtId="167" fontId="16" fillId="0" borderId="1" xfId="1" applyNumberFormat="1" applyFont="1" applyBorder="1" applyAlignment="1" applyProtection="1">
      <alignment horizontal="right" vertical="top" wrapText="1"/>
    </xf>
    <xf numFmtId="167" fontId="30" fillId="0" borderId="1" xfId="0" applyNumberFormat="1" applyFont="1" applyBorder="1" applyAlignment="1" applyProtection="1">
      <alignment horizontal="right" vertical="top" wrapText="1"/>
    </xf>
    <xf numFmtId="167" fontId="16" fillId="7" borderId="1" xfId="0" applyNumberFormat="1" applyFont="1" applyFill="1" applyBorder="1" applyAlignment="1" applyProtection="1">
      <alignment horizontal="right" vertical="top" wrapText="1"/>
    </xf>
    <xf numFmtId="0" fontId="30" fillId="0" borderId="1" xfId="0" applyFont="1" applyBorder="1" applyAlignment="1" applyProtection="1">
      <alignment horizontal="left" vertical="top"/>
    </xf>
    <xf numFmtId="2" fontId="16" fillId="0" borderId="0" xfId="0" applyNumberFormat="1" applyFont="1" applyAlignment="1" applyProtection="1">
      <alignment vertical="top"/>
    </xf>
    <xf numFmtId="166" fontId="16" fillId="0" borderId="11" xfId="1" applyNumberFormat="1" applyFont="1" applyFill="1" applyBorder="1" applyAlignment="1" applyProtection="1">
      <alignment horizontal="right" vertical="top" wrapText="1"/>
    </xf>
    <xf numFmtId="167" fontId="16" fillId="0" borderId="3" xfId="0" applyNumberFormat="1" applyFont="1" applyBorder="1" applyAlignment="1" applyProtection="1">
      <alignment horizontal="right" vertical="top" wrapText="1"/>
    </xf>
    <xf numFmtId="0" fontId="16" fillId="0" borderId="4" xfId="0" applyFont="1" applyBorder="1" applyAlignment="1" applyProtection="1">
      <alignment horizontal="center" vertical="center" wrapText="1"/>
    </xf>
    <xf numFmtId="167" fontId="19" fillId="0" borderId="11" xfId="1" applyNumberFormat="1" applyFont="1" applyFill="1" applyBorder="1" applyAlignment="1" applyProtection="1">
      <alignment horizontal="right" vertical="top" wrapText="1"/>
    </xf>
    <xf numFmtId="1" fontId="19" fillId="0" borderId="1" xfId="0" applyNumberFormat="1" applyFont="1" applyBorder="1" applyAlignment="1" applyProtection="1">
      <alignment vertical="top" wrapText="1"/>
    </xf>
    <xf numFmtId="167" fontId="19" fillId="0" borderId="1" xfId="1" applyNumberFormat="1" applyFont="1" applyBorder="1" applyAlignment="1" applyProtection="1">
      <alignment horizontal="right" vertical="top" wrapText="1"/>
    </xf>
    <xf numFmtId="0" fontId="50" fillId="0" borderId="0" xfId="0" applyFont="1" applyBorder="1" applyAlignment="1" applyProtection="1">
      <alignment horizontal="left" vertical="top" wrapText="1"/>
    </xf>
  </cellXfs>
  <cellStyles count="14">
    <cellStyle name="Comma" xfId="1" builtinId="3"/>
    <cellStyle name="Comma 2" xfId="4" xr:uid="{EF445FD7-A0F0-4F65-ABCB-1220A5BECB07}"/>
    <cellStyle name="Comma 2 2" xfId="12" xr:uid="{CA54AE96-7351-48C7-BE82-20BF409E97D2}"/>
    <cellStyle name="Comma 3" xfId="8" xr:uid="{E1904BAC-62A8-4E4C-8139-0C8D7256B752}"/>
    <cellStyle name="Comma 4" xfId="13" xr:uid="{86EEDA3B-71D5-4579-9362-A4EF186554F7}"/>
    <cellStyle name="Explanatory Text 2" xfId="11" xr:uid="{F2404E5F-5AF3-4E6B-88E6-C176C3FBDC15}"/>
    <cellStyle name="Hyperlink" xfId="3" builtinId="8"/>
    <cellStyle name="Hyperlink 2" xfId="10" xr:uid="{7D9C1D5E-82BB-47C8-AB45-89EB96BE03F2}"/>
    <cellStyle name="Normal" xfId="0" builtinId="0"/>
    <cellStyle name="Normal 2" xfId="2" xr:uid="{918F545A-C14F-48CD-B69E-6B8120E125E2}"/>
    <cellStyle name="Normal 2 2" xfId="9" xr:uid="{E88AFD21-9D29-40DC-BAE0-2F01E3AC1C0D}"/>
    <cellStyle name="Normal 3" xfId="6" xr:uid="{CD7B9761-A462-420A-A98D-3781D4D79A38}"/>
    <cellStyle name="Percent" xfId="7" builtinId="5"/>
    <cellStyle name="Percent 2" xfId="5" xr:uid="{E34EED1D-6690-497B-9E87-A8E869FC64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271041</xdr:colOff>
      <xdr:row>0</xdr:row>
      <xdr:rowOff>2</xdr:rowOff>
    </xdr:from>
    <xdr:to>
      <xdr:col>19</xdr:col>
      <xdr:colOff>571501</xdr:colOff>
      <xdr:row>3</xdr:row>
      <xdr:rowOff>14655</xdr:rowOff>
    </xdr:to>
    <xdr:pic>
      <xdr:nvPicPr>
        <xdr:cNvPr id="3" name="Picture 2">
          <a:extLst>
            <a:ext uri="{FF2B5EF4-FFF2-40B4-BE49-F238E27FC236}">
              <a16:creationId xmlns:a16="http://schemas.microsoft.com/office/drawing/2014/main" id="{6B8DA732-3542-C4B7-82E7-9EBD122800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66733" y="2"/>
          <a:ext cx="2124864" cy="8792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37658-94EC-4C94-8F75-34277F606261}">
  <dimension ref="A1:X28"/>
  <sheetViews>
    <sheetView showGridLines="0" zoomScaleNormal="100" workbookViewId="0">
      <selection activeCell="T6" sqref="T6"/>
    </sheetView>
  </sheetViews>
  <sheetFormatPr defaultColWidth="0" defaultRowHeight="15" customHeight="1" zeroHeight="1" x14ac:dyDescent="0.35"/>
  <cols>
    <col min="1" max="1" width="5.54296875" customWidth="1"/>
    <col min="2" max="20" width="9.1796875" customWidth="1"/>
    <col min="21" max="24" width="0" hidden="1" customWidth="1"/>
    <col min="25" max="16384" width="9.1796875" hidden="1"/>
  </cols>
  <sheetData>
    <row r="1" spans="2:20" ht="14.5" x14ac:dyDescent="0.35"/>
    <row r="2" spans="2:20" ht="26" x14ac:dyDescent="0.6">
      <c r="B2" s="1"/>
      <c r="C2" s="1"/>
      <c r="D2" s="1"/>
      <c r="E2" s="1"/>
      <c r="F2" s="2" t="s">
        <v>413</v>
      </c>
      <c r="G2" s="3"/>
      <c r="H2" s="3"/>
      <c r="I2" s="3"/>
      <c r="J2" s="3"/>
      <c r="K2" s="3"/>
      <c r="L2" s="3"/>
      <c r="M2" s="3"/>
      <c r="N2" s="3"/>
      <c r="O2" s="3"/>
      <c r="P2" s="3"/>
      <c r="Q2" s="3"/>
      <c r="R2" s="3"/>
      <c r="S2" s="3"/>
      <c r="T2" s="3"/>
    </row>
    <row r="3" spans="2:20" ht="26" x14ac:dyDescent="0.6">
      <c r="B3" s="1"/>
      <c r="C3" s="1"/>
      <c r="D3" s="1"/>
      <c r="E3" s="1"/>
      <c r="F3" s="1"/>
      <c r="G3" s="1"/>
      <c r="H3" s="1"/>
      <c r="I3" s="1"/>
      <c r="J3" s="1"/>
      <c r="K3" s="1"/>
      <c r="L3" s="1"/>
      <c r="M3" s="1"/>
      <c r="N3" s="1"/>
      <c r="O3" s="1"/>
      <c r="P3" s="1"/>
    </row>
    <row r="4" spans="2:20" ht="54" customHeight="1" x14ac:dyDescent="0.35">
      <c r="B4" s="999" t="s">
        <v>414</v>
      </c>
      <c r="C4" s="1000"/>
      <c r="D4" s="1000"/>
      <c r="E4" s="1000"/>
      <c r="F4" s="1000"/>
      <c r="G4" s="1000"/>
      <c r="H4" s="1000"/>
      <c r="I4" s="1000"/>
      <c r="J4" s="1000"/>
      <c r="K4" s="1000"/>
      <c r="L4" s="1000"/>
      <c r="M4" s="1000"/>
      <c r="N4" s="1000"/>
      <c r="O4" s="1000"/>
      <c r="P4" s="1000"/>
      <c r="Q4" s="1000"/>
      <c r="R4" s="1000"/>
      <c r="S4" s="1000"/>
    </row>
    <row r="5" spans="2:20" ht="14.5" x14ac:dyDescent="0.35">
      <c r="B5" s="1000"/>
      <c r="C5" s="1000"/>
      <c r="D5" s="1000"/>
      <c r="E5" s="1000"/>
      <c r="F5" s="1000"/>
      <c r="G5" s="1000"/>
      <c r="H5" s="1000"/>
      <c r="I5" s="1000"/>
      <c r="J5" s="1000"/>
      <c r="K5" s="1000"/>
      <c r="L5" s="1000"/>
      <c r="M5" s="1000"/>
      <c r="N5" s="1000"/>
      <c r="O5" s="1000"/>
      <c r="P5" s="1000"/>
      <c r="Q5" s="1000"/>
      <c r="R5" s="1000"/>
      <c r="S5" s="1000"/>
    </row>
    <row r="6" spans="2:20" ht="14.5" x14ac:dyDescent="0.35">
      <c r="B6" s="1000"/>
      <c r="C6" s="1000"/>
      <c r="D6" s="1000"/>
      <c r="E6" s="1000"/>
      <c r="F6" s="1000"/>
      <c r="G6" s="1000"/>
      <c r="H6" s="1000"/>
      <c r="I6" s="1000"/>
      <c r="J6" s="1000"/>
      <c r="K6" s="1000"/>
      <c r="L6" s="1000"/>
      <c r="M6" s="1000"/>
      <c r="N6" s="1000"/>
      <c r="O6" s="1000"/>
      <c r="P6" s="1000"/>
      <c r="Q6" s="1000"/>
      <c r="R6" s="1000"/>
      <c r="S6" s="1000"/>
    </row>
    <row r="7" spans="2:20" ht="14.5" x14ac:dyDescent="0.35">
      <c r="B7" s="1000"/>
      <c r="C7" s="1000"/>
      <c r="D7" s="1000"/>
      <c r="E7" s="1000"/>
      <c r="F7" s="1000"/>
      <c r="G7" s="1000"/>
      <c r="H7" s="1000"/>
      <c r="I7" s="1000"/>
      <c r="J7" s="1000"/>
      <c r="K7" s="1000"/>
      <c r="L7" s="1000"/>
      <c r="M7" s="1000"/>
      <c r="N7" s="1000"/>
      <c r="O7" s="1000"/>
      <c r="P7" s="1000"/>
      <c r="Q7" s="1000"/>
      <c r="R7" s="1000"/>
      <c r="S7" s="1000"/>
    </row>
    <row r="8" spans="2:20" ht="14.5" x14ac:dyDescent="0.35">
      <c r="B8" s="1000"/>
      <c r="C8" s="1000"/>
      <c r="D8" s="1000"/>
      <c r="E8" s="1000"/>
      <c r="F8" s="1000"/>
      <c r="G8" s="1000"/>
      <c r="H8" s="1000"/>
      <c r="I8" s="1000"/>
      <c r="J8" s="1000"/>
      <c r="K8" s="1000"/>
      <c r="L8" s="1000"/>
      <c r="M8" s="1000"/>
      <c r="N8" s="1000"/>
      <c r="O8" s="1000"/>
      <c r="P8" s="1000"/>
      <c r="Q8" s="1000"/>
      <c r="R8" s="1000"/>
      <c r="S8" s="1000"/>
    </row>
    <row r="9" spans="2:20" ht="14.5" x14ac:dyDescent="0.35">
      <c r="B9" s="1000"/>
      <c r="C9" s="1000"/>
      <c r="D9" s="1000"/>
      <c r="E9" s="1000"/>
      <c r="F9" s="1000"/>
      <c r="G9" s="1000"/>
      <c r="H9" s="1000"/>
      <c r="I9" s="1000"/>
      <c r="J9" s="1000"/>
      <c r="K9" s="1000"/>
      <c r="L9" s="1000"/>
      <c r="M9" s="1000"/>
      <c r="N9" s="1000"/>
      <c r="O9" s="1000"/>
      <c r="P9" s="1000"/>
      <c r="Q9" s="1000"/>
      <c r="R9" s="1000"/>
      <c r="S9" s="1000"/>
    </row>
    <row r="10" spans="2:20" ht="14.5" x14ac:dyDescent="0.35">
      <c r="B10" s="1000"/>
      <c r="C10" s="1000"/>
      <c r="D10" s="1000"/>
      <c r="E10" s="1000"/>
      <c r="F10" s="1000"/>
      <c r="G10" s="1000"/>
      <c r="H10" s="1000"/>
      <c r="I10" s="1000"/>
      <c r="J10" s="1000"/>
      <c r="K10" s="1000"/>
      <c r="L10" s="1000"/>
      <c r="M10" s="1000"/>
      <c r="N10" s="1000"/>
      <c r="O10" s="1000"/>
      <c r="P10" s="1000"/>
      <c r="Q10" s="1000"/>
      <c r="R10" s="1000"/>
      <c r="S10" s="1000"/>
    </row>
    <row r="11" spans="2:20" ht="14.5" x14ac:dyDescent="0.35">
      <c r="B11" s="1000"/>
      <c r="C11" s="1000"/>
      <c r="D11" s="1000"/>
      <c r="E11" s="1000"/>
      <c r="F11" s="1000"/>
      <c r="G11" s="1000"/>
      <c r="H11" s="1000"/>
      <c r="I11" s="1000"/>
      <c r="J11" s="1000"/>
      <c r="K11" s="1000"/>
      <c r="L11" s="1000"/>
      <c r="M11" s="1000"/>
      <c r="N11" s="1000"/>
      <c r="O11" s="1000"/>
      <c r="P11" s="1000"/>
      <c r="Q11" s="1000"/>
      <c r="R11" s="1000"/>
      <c r="S11" s="1000"/>
    </row>
    <row r="12" spans="2:20" ht="14.5" x14ac:dyDescent="0.35">
      <c r="B12" s="1000"/>
      <c r="C12" s="1000"/>
      <c r="D12" s="1000"/>
      <c r="E12" s="1000"/>
      <c r="F12" s="1000"/>
      <c r="G12" s="1000"/>
      <c r="H12" s="1000"/>
      <c r="I12" s="1000"/>
      <c r="J12" s="1000"/>
      <c r="K12" s="1000"/>
      <c r="L12" s="1000"/>
      <c r="M12" s="1000"/>
      <c r="N12" s="1000"/>
      <c r="O12" s="1000"/>
      <c r="P12" s="1000"/>
      <c r="Q12" s="1000"/>
      <c r="R12" s="1000"/>
      <c r="S12" s="1000"/>
    </row>
    <row r="13" spans="2:20" ht="14.5" x14ac:dyDescent="0.35">
      <c r="B13" s="1000"/>
      <c r="C13" s="1000"/>
      <c r="D13" s="1000"/>
      <c r="E13" s="1000"/>
      <c r="F13" s="1000"/>
      <c r="G13" s="1000"/>
      <c r="H13" s="1000"/>
      <c r="I13" s="1000"/>
      <c r="J13" s="1000"/>
      <c r="K13" s="1000"/>
      <c r="L13" s="1000"/>
      <c r="M13" s="1000"/>
      <c r="N13" s="1000"/>
      <c r="O13" s="1000"/>
      <c r="P13" s="1000"/>
      <c r="Q13" s="1000"/>
      <c r="R13" s="1000"/>
      <c r="S13" s="1000"/>
    </row>
    <row r="14" spans="2:20" ht="14.5" x14ac:dyDescent="0.35">
      <c r="B14" s="1000"/>
      <c r="C14" s="1000"/>
      <c r="D14" s="1000"/>
      <c r="E14" s="1000"/>
      <c r="F14" s="1000"/>
      <c r="G14" s="1000"/>
      <c r="H14" s="1000"/>
      <c r="I14" s="1000"/>
      <c r="J14" s="1000"/>
      <c r="K14" s="1000"/>
      <c r="L14" s="1000"/>
      <c r="M14" s="1000"/>
      <c r="N14" s="1000"/>
      <c r="O14" s="1000"/>
      <c r="P14" s="1000"/>
      <c r="Q14" s="1000"/>
      <c r="R14" s="1000"/>
      <c r="S14" s="1000"/>
    </row>
    <row r="15" spans="2:20" ht="14.5" x14ac:dyDescent="0.35">
      <c r="B15" s="1000"/>
      <c r="C15" s="1000"/>
      <c r="D15" s="1000"/>
      <c r="E15" s="1000"/>
      <c r="F15" s="1000"/>
      <c r="G15" s="1000"/>
      <c r="H15" s="1000"/>
      <c r="I15" s="1000"/>
      <c r="J15" s="1000"/>
      <c r="K15" s="1000"/>
      <c r="L15" s="1000"/>
      <c r="M15" s="1000"/>
      <c r="N15" s="1000"/>
      <c r="O15" s="1000"/>
      <c r="P15" s="1000"/>
      <c r="Q15" s="1000"/>
      <c r="R15" s="1000"/>
      <c r="S15" s="1000"/>
    </row>
    <row r="16" spans="2:20" ht="14.5" x14ac:dyDescent="0.35">
      <c r="B16" s="1000"/>
      <c r="C16" s="1000"/>
      <c r="D16" s="1000"/>
      <c r="E16" s="1000"/>
      <c r="F16" s="1000"/>
      <c r="G16" s="1000"/>
      <c r="H16" s="1000"/>
      <c r="I16" s="1000"/>
      <c r="J16" s="1000"/>
      <c r="K16" s="1000"/>
      <c r="L16" s="1000"/>
      <c r="M16" s="1000"/>
      <c r="N16" s="1000"/>
      <c r="O16" s="1000"/>
      <c r="P16" s="1000"/>
      <c r="Q16" s="1000"/>
      <c r="R16" s="1000"/>
      <c r="S16" s="1000"/>
    </row>
    <row r="17" spans="2:19" ht="14.5" x14ac:dyDescent="0.35">
      <c r="B17" s="1000"/>
      <c r="C17" s="1000"/>
      <c r="D17" s="1000"/>
      <c r="E17" s="1000"/>
      <c r="F17" s="1000"/>
      <c r="G17" s="1000"/>
      <c r="H17" s="1000"/>
      <c r="I17" s="1000"/>
      <c r="J17" s="1000"/>
      <c r="K17" s="1000"/>
      <c r="L17" s="1000"/>
      <c r="M17" s="1000"/>
      <c r="N17" s="1000"/>
      <c r="O17" s="1000"/>
      <c r="P17" s="1000"/>
      <c r="Q17" s="1000"/>
      <c r="R17" s="1000"/>
      <c r="S17" s="1000"/>
    </row>
    <row r="18" spans="2:19" ht="14.5" x14ac:dyDescent="0.35">
      <c r="B18" s="1000"/>
      <c r="C18" s="1000"/>
      <c r="D18" s="1000"/>
      <c r="E18" s="1000"/>
      <c r="F18" s="1000"/>
      <c r="G18" s="1000"/>
      <c r="H18" s="1000"/>
      <c r="I18" s="1000"/>
      <c r="J18" s="1000"/>
      <c r="K18" s="1000"/>
      <c r="L18" s="1000"/>
      <c r="M18" s="1000"/>
      <c r="N18" s="1000"/>
      <c r="O18" s="1000"/>
      <c r="P18" s="1000"/>
      <c r="Q18" s="1000"/>
      <c r="R18" s="1000"/>
      <c r="S18" s="1000"/>
    </row>
    <row r="19" spans="2:19" ht="14.5" x14ac:dyDescent="0.35">
      <c r="B19" s="1000"/>
      <c r="C19" s="1000"/>
      <c r="D19" s="1000"/>
      <c r="E19" s="1000"/>
      <c r="F19" s="1000"/>
      <c r="G19" s="1000"/>
      <c r="H19" s="1000"/>
      <c r="I19" s="1000"/>
      <c r="J19" s="1000"/>
      <c r="K19" s="1000"/>
      <c r="L19" s="1000"/>
      <c r="M19" s="1000"/>
      <c r="N19" s="1000"/>
      <c r="O19" s="1000"/>
      <c r="P19" s="1000"/>
      <c r="Q19" s="1000"/>
      <c r="R19" s="1000"/>
      <c r="S19" s="1000"/>
    </row>
    <row r="20" spans="2:19" ht="14.5" x14ac:dyDescent="0.35">
      <c r="B20" s="1000"/>
      <c r="C20" s="1000"/>
      <c r="D20" s="1000"/>
      <c r="E20" s="1000"/>
      <c r="F20" s="1000"/>
      <c r="G20" s="1000"/>
      <c r="H20" s="1000"/>
      <c r="I20" s="1000"/>
      <c r="J20" s="1000"/>
      <c r="K20" s="1000"/>
      <c r="L20" s="1000"/>
      <c r="M20" s="1000"/>
      <c r="N20" s="1000"/>
      <c r="O20" s="1000"/>
      <c r="P20" s="1000"/>
      <c r="Q20" s="1000"/>
      <c r="R20" s="1000"/>
      <c r="S20" s="1000"/>
    </row>
    <row r="21" spans="2:19" ht="14.5" x14ac:dyDescent="0.35">
      <c r="B21" s="1000"/>
      <c r="C21" s="1000"/>
      <c r="D21" s="1000"/>
      <c r="E21" s="1000"/>
      <c r="F21" s="1000"/>
      <c r="G21" s="1000"/>
      <c r="H21" s="1000"/>
      <c r="I21" s="1000"/>
      <c r="J21" s="1000"/>
      <c r="K21" s="1000"/>
      <c r="L21" s="1000"/>
      <c r="M21" s="1000"/>
      <c r="N21" s="1000"/>
      <c r="O21" s="1000"/>
      <c r="P21" s="1000"/>
      <c r="Q21" s="1000"/>
      <c r="R21" s="1000"/>
      <c r="S21" s="1000"/>
    </row>
    <row r="22" spans="2:19" ht="14.5" x14ac:dyDescent="0.35">
      <c r="B22" s="1000"/>
      <c r="C22" s="1000"/>
      <c r="D22" s="1000"/>
      <c r="E22" s="1000"/>
      <c r="F22" s="1000"/>
      <c r="G22" s="1000"/>
      <c r="H22" s="1000"/>
      <c r="I22" s="1000"/>
      <c r="J22" s="1000"/>
      <c r="K22" s="1000"/>
      <c r="L22" s="1000"/>
      <c r="M22" s="1000"/>
      <c r="N22" s="1000"/>
      <c r="O22" s="1000"/>
      <c r="P22" s="1000"/>
      <c r="Q22" s="1000"/>
      <c r="R22" s="1000"/>
      <c r="S22" s="1000"/>
    </row>
    <row r="23" spans="2:19" ht="6" customHeight="1" x14ac:dyDescent="0.35">
      <c r="B23" s="1000"/>
      <c r="C23" s="1000"/>
      <c r="D23" s="1000"/>
      <c r="E23" s="1000"/>
      <c r="F23" s="1000"/>
      <c r="G23" s="1000"/>
      <c r="H23" s="1000"/>
      <c r="I23" s="1000"/>
      <c r="J23" s="1000"/>
      <c r="K23" s="1000"/>
      <c r="L23" s="1000"/>
      <c r="M23" s="1000"/>
      <c r="N23" s="1000"/>
      <c r="O23" s="1000"/>
      <c r="P23" s="1000"/>
      <c r="Q23" s="1000"/>
      <c r="R23" s="1000"/>
      <c r="S23" s="1000"/>
    </row>
    <row r="24" spans="2:19" ht="14.5" x14ac:dyDescent="0.35">
      <c r="B24" s="1000"/>
      <c r="C24" s="1000"/>
      <c r="D24" s="1000"/>
      <c r="E24" s="1000"/>
      <c r="F24" s="1000"/>
      <c r="G24" s="1000"/>
      <c r="H24" s="1000"/>
      <c r="I24" s="1000"/>
      <c r="J24" s="1000"/>
      <c r="K24" s="1000"/>
      <c r="L24" s="1000"/>
      <c r="M24" s="1000"/>
      <c r="N24" s="1000"/>
      <c r="O24" s="1000"/>
      <c r="P24" s="1000"/>
      <c r="Q24" s="1000"/>
      <c r="R24" s="1000"/>
      <c r="S24" s="1000"/>
    </row>
    <row r="25" spans="2:19" ht="29.25" hidden="1" customHeight="1" x14ac:dyDescent="0.35">
      <c r="B25" s="1000"/>
      <c r="C25" s="1000"/>
      <c r="D25" s="1000"/>
      <c r="E25" s="1000"/>
      <c r="F25" s="1000"/>
      <c r="G25" s="1000"/>
      <c r="H25" s="1000"/>
      <c r="I25" s="1000"/>
      <c r="J25" s="1000"/>
      <c r="K25" s="1000"/>
      <c r="L25" s="1000"/>
      <c r="M25" s="1000"/>
      <c r="N25" s="1000"/>
      <c r="O25" s="1000"/>
      <c r="P25" s="1000"/>
      <c r="Q25" s="1000"/>
      <c r="R25" s="1000"/>
      <c r="S25" s="1000"/>
    </row>
    <row r="26" spans="2:19" ht="14.5" hidden="1" x14ac:dyDescent="0.35">
      <c r="B26" s="4"/>
      <c r="C26" s="4"/>
      <c r="D26" s="4"/>
      <c r="E26" s="4"/>
      <c r="F26" s="4"/>
      <c r="G26" s="4"/>
      <c r="H26" s="4"/>
      <c r="I26" s="4"/>
      <c r="J26" s="4"/>
      <c r="K26" s="4"/>
      <c r="L26" s="4"/>
      <c r="M26" s="4"/>
      <c r="N26" s="4"/>
      <c r="O26" s="4"/>
      <c r="P26" s="4"/>
      <c r="Q26" s="4"/>
      <c r="R26" s="4"/>
    </row>
    <row r="27" spans="2:19" ht="14.5" hidden="1" x14ac:dyDescent="0.35">
      <c r="B27" s="4"/>
      <c r="C27" s="4"/>
      <c r="D27" s="4"/>
      <c r="E27" s="4"/>
      <c r="F27" s="4"/>
      <c r="G27" s="4"/>
      <c r="H27" s="4"/>
      <c r="I27" s="4"/>
      <c r="J27" s="4"/>
      <c r="K27" s="4"/>
      <c r="L27" s="4"/>
      <c r="M27" s="4"/>
      <c r="N27" s="4"/>
      <c r="O27" s="4"/>
      <c r="P27" s="4"/>
      <c r="Q27" s="4"/>
      <c r="R27" s="4"/>
    </row>
    <row r="28" spans="2:19" ht="14.5" hidden="1" x14ac:dyDescent="0.35">
      <c r="B28" s="4"/>
      <c r="C28" s="4"/>
      <c r="D28" s="4"/>
      <c r="E28" s="4"/>
      <c r="F28" s="4"/>
      <c r="G28" s="4"/>
      <c r="H28" s="4"/>
      <c r="I28" s="4"/>
      <c r="J28" s="4"/>
      <c r="K28" s="4"/>
      <c r="L28" s="4"/>
      <c r="M28" s="4"/>
      <c r="N28" s="4"/>
      <c r="O28" s="4"/>
      <c r="P28" s="4"/>
      <c r="Q28" s="4"/>
      <c r="R28" s="4"/>
    </row>
  </sheetData>
  <sheetProtection algorithmName="SHA-512" hashValue="JnYjggQy2W1t6tHSZAx4j4a7Kgc34Z0wbKUf8pLzCOzYGxxeJllfpbQGQ0DAW48cGLegrtsijHMBJFBiXIia3A==" saltValue="njBt3SJWSzFVbHRPMiIX0Q==" spinCount="100000" sheet="1" objects="1" scenarios="1" selectLockedCells="1"/>
  <mergeCells count="1">
    <mergeCell ref="B4:S25"/>
  </mergeCells>
  <pageMargins left="0.7" right="0.7" top="0.75" bottom="0.75" header="0.3" footer="0.3"/>
  <pageSetup paperSize="9" orientation="portrait" r:id="rId1"/>
  <headerFooter>
    <oddHeader>&amp;L&amp;"Calibri"&amp;10&amp;K000000 For Internal Use&amp;1#_x000D_</oddHeader>
    <oddFooter>&amp;L_x000D_&amp;1#&amp;"Calibri"&amp;10&amp;K000000 For 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656D-BC66-4177-913F-31D07B189F44}">
  <dimension ref="A1:I60"/>
  <sheetViews>
    <sheetView showGridLines="0" zoomScaleNormal="100" workbookViewId="0">
      <selection activeCell="F1" sqref="F1"/>
    </sheetView>
  </sheetViews>
  <sheetFormatPr defaultColWidth="0" defaultRowHeight="14" zeroHeight="1" x14ac:dyDescent="0.3"/>
  <cols>
    <col min="1" max="1" width="62.7265625" style="17" customWidth="1"/>
    <col min="2" max="4" width="15.1796875" style="81" customWidth="1"/>
    <col min="5" max="7" width="13.81640625" style="17" customWidth="1"/>
    <col min="8" max="8" width="9.1796875" style="17" customWidth="1"/>
    <col min="9" max="9" width="0" style="17" hidden="1" customWidth="1"/>
    <col min="10" max="16384" width="9.1796875" style="17" hidden="1"/>
  </cols>
  <sheetData>
    <row r="1" spans="1:8" ht="18" x14ac:dyDescent="0.3">
      <c r="A1" s="13" t="s">
        <v>522</v>
      </c>
      <c r="B1" s="14"/>
      <c r="C1" s="14"/>
      <c r="E1" s="14"/>
      <c r="F1" s="188" t="s">
        <v>1</v>
      </c>
      <c r="G1" s="188" t="s">
        <v>0</v>
      </c>
    </row>
    <row r="2" spans="1:8" x14ac:dyDescent="0.3">
      <c r="A2" s="57"/>
      <c r="B2" s="14"/>
      <c r="C2" s="14"/>
      <c r="D2" s="14"/>
      <c r="E2" s="14"/>
      <c r="F2" s="14"/>
      <c r="G2" s="14"/>
    </row>
    <row r="3" spans="1:8" ht="26" x14ac:dyDescent="0.3">
      <c r="A3" s="65" t="s">
        <v>611</v>
      </c>
      <c r="B3" s="62" t="s">
        <v>24</v>
      </c>
      <c r="C3" s="22" t="s">
        <v>427</v>
      </c>
      <c r="D3" s="22" t="s">
        <v>404</v>
      </c>
      <c r="E3" s="22" t="s">
        <v>25</v>
      </c>
      <c r="F3" s="22" t="s">
        <v>26</v>
      </c>
      <c r="G3" s="22" t="s">
        <v>27</v>
      </c>
    </row>
    <row r="4" spans="1:8" ht="25" x14ac:dyDescent="0.3">
      <c r="A4" s="26" t="s">
        <v>182</v>
      </c>
      <c r="B4" s="66" t="s">
        <v>87</v>
      </c>
      <c r="C4" s="114">
        <v>100</v>
      </c>
      <c r="D4" s="114">
        <v>100</v>
      </c>
      <c r="E4" s="114">
        <v>100</v>
      </c>
      <c r="F4" s="114">
        <v>100</v>
      </c>
      <c r="G4" s="114">
        <v>100</v>
      </c>
    </row>
    <row r="5" spans="1:8" x14ac:dyDescent="0.3">
      <c r="A5" s="54" t="s">
        <v>183</v>
      </c>
      <c r="B5" s="67" t="s">
        <v>87</v>
      </c>
      <c r="C5" s="626">
        <v>100</v>
      </c>
      <c r="D5" s="626">
        <v>100</v>
      </c>
      <c r="E5" s="626">
        <v>100</v>
      </c>
      <c r="F5" s="626">
        <v>100</v>
      </c>
      <c r="G5" s="626">
        <v>100</v>
      </c>
    </row>
    <row r="6" spans="1:8" x14ac:dyDescent="0.3">
      <c r="A6" s="74"/>
      <c r="B6" s="93"/>
      <c r="C6" s="663"/>
      <c r="D6" s="663"/>
      <c r="E6" s="663"/>
      <c r="F6" s="663"/>
      <c r="G6" s="663"/>
      <c r="H6" s="468"/>
    </row>
    <row r="7" spans="1:8" ht="26" x14ac:dyDescent="0.3">
      <c r="A7" s="930" t="s">
        <v>685</v>
      </c>
      <c r="B7" s="77" t="s">
        <v>24</v>
      </c>
      <c r="C7" s="124" t="s">
        <v>427</v>
      </c>
      <c r="D7" s="124" t="s">
        <v>404</v>
      </c>
      <c r="E7" s="124" t="s">
        <v>25</v>
      </c>
      <c r="F7" s="124" t="s">
        <v>26</v>
      </c>
      <c r="G7" s="124" t="s">
        <v>27</v>
      </c>
    </row>
    <row r="8" spans="1:8" x14ac:dyDescent="0.3">
      <c r="A8" s="54" t="s">
        <v>184</v>
      </c>
      <c r="B8" s="67" t="s">
        <v>87</v>
      </c>
      <c r="C8" s="60">
        <v>100</v>
      </c>
      <c r="D8" s="60">
        <v>100</v>
      </c>
      <c r="E8" s="60">
        <v>100</v>
      </c>
      <c r="F8" s="60">
        <v>100</v>
      </c>
      <c r="G8" s="60">
        <v>100</v>
      </c>
    </row>
    <row r="9" spans="1:8" x14ac:dyDescent="0.3">
      <c r="A9" s="74"/>
      <c r="B9" s="93"/>
      <c r="C9" s="89"/>
      <c r="D9" s="89"/>
      <c r="E9" s="89"/>
      <c r="F9" s="89"/>
      <c r="G9" s="89"/>
      <c r="H9" s="468"/>
    </row>
    <row r="10" spans="1:8" ht="26" x14ac:dyDescent="0.3">
      <c r="A10" s="930" t="s">
        <v>686</v>
      </c>
      <c r="B10" s="77" t="s">
        <v>24</v>
      </c>
      <c r="C10" s="124" t="s">
        <v>427</v>
      </c>
      <c r="D10" s="124" t="s">
        <v>404</v>
      </c>
      <c r="E10" s="124" t="s">
        <v>25</v>
      </c>
      <c r="F10" s="124" t="s">
        <v>26</v>
      </c>
      <c r="G10" s="124" t="s">
        <v>27</v>
      </c>
    </row>
    <row r="11" spans="1:8" x14ac:dyDescent="0.3">
      <c r="A11" s="21" t="s">
        <v>186</v>
      </c>
      <c r="B11" s="67" t="s">
        <v>87</v>
      </c>
      <c r="C11" s="38">
        <v>0.2</v>
      </c>
      <c r="D11" s="38">
        <v>0.2</v>
      </c>
      <c r="E11" s="38">
        <v>0.2</v>
      </c>
      <c r="F11" s="38">
        <v>0.2</v>
      </c>
      <c r="G11" s="505">
        <v>0.2</v>
      </c>
    </row>
    <row r="12" spans="1:8" x14ac:dyDescent="0.3">
      <c r="A12" s="21" t="s">
        <v>187</v>
      </c>
      <c r="B12" s="68"/>
      <c r="C12" s="38">
        <v>2</v>
      </c>
      <c r="D12" s="38">
        <v>3.8</v>
      </c>
      <c r="E12" s="38">
        <v>3.7</v>
      </c>
      <c r="F12" s="38">
        <v>3.7</v>
      </c>
      <c r="G12" s="505">
        <v>3.7</v>
      </c>
    </row>
    <row r="13" spans="1:8" x14ac:dyDescent="0.3">
      <c r="A13" s="21" t="s">
        <v>188</v>
      </c>
      <c r="B13" s="68"/>
      <c r="C13" s="38">
        <v>14.6</v>
      </c>
      <c r="D13" s="38">
        <v>15.8</v>
      </c>
      <c r="E13" s="38">
        <v>16</v>
      </c>
      <c r="F13" s="38">
        <v>17.5</v>
      </c>
      <c r="G13" s="505">
        <v>17.8</v>
      </c>
    </row>
    <row r="14" spans="1:8" x14ac:dyDescent="0.3">
      <c r="A14" s="21" t="s">
        <v>189</v>
      </c>
      <c r="B14" s="68"/>
      <c r="C14" s="38">
        <v>83.2</v>
      </c>
      <c r="D14" s="38">
        <v>67</v>
      </c>
      <c r="E14" s="38">
        <v>67.8</v>
      </c>
      <c r="F14" s="38">
        <v>65.3</v>
      </c>
      <c r="G14" s="505">
        <v>65.900000000000006</v>
      </c>
    </row>
    <row r="15" spans="1:8" x14ac:dyDescent="0.3">
      <c r="A15" s="21" t="s">
        <v>190</v>
      </c>
      <c r="B15" s="69"/>
      <c r="C15" s="568">
        <v>0</v>
      </c>
      <c r="D15" s="38">
        <v>13.2</v>
      </c>
      <c r="E15" s="38">
        <v>12.3</v>
      </c>
      <c r="F15" s="38">
        <v>13.3</v>
      </c>
      <c r="G15" s="505">
        <v>12.4</v>
      </c>
    </row>
    <row r="16" spans="1:8" ht="16.5" customHeight="1" x14ac:dyDescent="0.3">
      <c r="A16" s="54" t="s">
        <v>185</v>
      </c>
      <c r="B16" s="67" t="s">
        <v>56</v>
      </c>
      <c r="C16" s="626" t="s">
        <v>446</v>
      </c>
      <c r="D16" s="626">
        <v>7178</v>
      </c>
      <c r="E16" s="626">
        <v>7312</v>
      </c>
      <c r="F16" s="626">
        <v>7097</v>
      </c>
      <c r="G16" s="626">
        <v>7478</v>
      </c>
    </row>
    <row r="17" spans="1:8" ht="33.75" customHeight="1" x14ac:dyDescent="0.3">
      <c r="A17" s="1013" t="s">
        <v>638</v>
      </c>
      <c r="B17" s="1014"/>
      <c r="C17" s="1014"/>
      <c r="D17" s="1014"/>
      <c r="E17" s="1014"/>
      <c r="F17" s="1014"/>
      <c r="G17" s="1014"/>
      <c r="H17" s="468"/>
    </row>
    <row r="18" spans="1:8" ht="26" x14ac:dyDescent="0.3">
      <c r="A18" s="439" t="s">
        <v>191</v>
      </c>
      <c r="B18" s="77" t="s">
        <v>24</v>
      </c>
      <c r="C18" s="124" t="s">
        <v>427</v>
      </c>
      <c r="D18" s="124" t="s">
        <v>404</v>
      </c>
      <c r="E18" s="124" t="s">
        <v>25</v>
      </c>
      <c r="F18" s="124" t="s">
        <v>26</v>
      </c>
      <c r="G18" s="124" t="s">
        <v>27</v>
      </c>
    </row>
    <row r="19" spans="1:8" x14ac:dyDescent="0.3">
      <c r="A19" s="1011" t="s">
        <v>192</v>
      </c>
      <c r="B19" s="66" t="s">
        <v>56</v>
      </c>
      <c r="C19" s="114" t="s">
        <v>446</v>
      </c>
      <c r="D19" s="114">
        <v>363</v>
      </c>
      <c r="E19" s="114">
        <v>330</v>
      </c>
      <c r="F19" s="114">
        <v>212</v>
      </c>
      <c r="G19" s="114">
        <v>696</v>
      </c>
    </row>
    <row r="20" spans="1:8" x14ac:dyDescent="0.3">
      <c r="A20" s="1012"/>
      <c r="B20" s="67" t="s">
        <v>87</v>
      </c>
      <c r="C20" s="626" t="s">
        <v>446</v>
      </c>
      <c r="D20" s="54">
        <v>100</v>
      </c>
      <c r="E20" s="54">
        <v>100</v>
      </c>
      <c r="F20" s="54">
        <v>100</v>
      </c>
      <c r="G20" s="54">
        <v>100</v>
      </c>
    </row>
    <row r="21" spans="1:8" x14ac:dyDescent="0.3">
      <c r="A21" s="664"/>
      <c r="B21" s="93"/>
      <c r="C21" s="663"/>
      <c r="D21" s="88"/>
      <c r="E21" s="88"/>
      <c r="F21" s="88"/>
      <c r="G21" s="88"/>
      <c r="H21" s="468"/>
    </row>
    <row r="22" spans="1:8" ht="26" x14ac:dyDescent="0.3">
      <c r="A22" s="71" t="s">
        <v>612</v>
      </c>
      <c r="B22" s="77" t="s">
        <v>24</v>
      </c>
      <c r="C22" s="124" t="s">
        <v>427</v>
      </c>
      <c r="D22" s="124" t="s">
        <v>404</v>
      </c>
      <c r="E22" s="124" t="s">
        <v>25</v>
      </c>
      <c r="F22" s="124" t="s">
        <v>26</v>
      </c>
      <c r="G22" s="124" t="s">
        <v>27</v>
      </c>
    </row>
    <row r="23" spans="1:8" x14ac:dyDescent="0.3">
      <c r="A23" s="931" t="s">
        <v>687</v>
      </c>
      <c r="B23" s="610" t="s">
        <v>56</v>
      </c>
      <c r="C23" s="618">
        <v>7</v>
      </c>
      <c r="D23" s="114">
        <v>4</v>
      </c>
      <c r="E23" s="114">
        <v>16</v>
      </c>
      <c r="F23" s="114">
        <v>22</v>
      </c>
      <c r="G23" s="114">
        <v>17</v>
      </c>
    </row>
    <row r="24" spans="1:8" x14ac:dyDescent="0.3">
      <c r="A24" s="932" t="s">
        <v>688</v>
      </c>
      <c r="B24" s="611"/>
      <c r="C24" s="615">
        <v>0</v>
      </c>
      <c r="D24" s="172">
        <v>0</v>
      </c>
      <c r="E24" s="172">
        <v>0</v>
      </c>
      <c r="F24" s="172">
        <v>0</v>
      </c>
      <c r="G24" s="172">
        <v>0</v>
      </c>
    </row>
    <row r="25" spans="1:8" x14ac:dyDescent="0.3">
      <c r="A25" s="747" t="s">
        <v>448</v>
      </c>
      <c r="B25" s="612"/>
      <c r="C25" s="618">
        <v>7</v>
      </c>
      <c r="D25" s="114">
        <v>4</v>
      </c>
      <c r="E25" s="114">
        <v>16</v>
      </c>
      <c r="F25" s="114">
        <v>22</v>
      </c>
      <c r="G25" s="114">
        <v>17</v>
      </c>
    </row>
    <row r="26" spans="1:8" x14ac:dyDescent="0.3">
      <c r="A26" s="26" t="s">
        <v>630</v>
      </c>
      <c r="B26" s="611" t="s">
        <v>87</v>
      </c>
      <c r="C26" s="114">
        <v>100</v>
      </c>
      <c r="D26" s="114">
        <v>100</v>
      </c>
      <c r="E26" s="114">
        <v>100</v>
      </c>
      <c r="F26" s="114">
        <v>100</v>
      </c>
      <c r="G26" s="114">
        <v>100</v>
      </c>
    </row>
    <row r="27" spans="1:8" x14ac:dyDescent="0.3">
      <c r="A27" s="74" t="s">
        <v>523</v>
      </c>
      <c r="B27" s="737"/>
      <c r="C27" s="172">
        <v>0</v>
      </c>
      <c r="D27" s="172">
        <v>0</v>
      </c>
      <c r="E27" s="172">
        <v>0</v>
      </c>
      <c r="F27" s="172">
        <v>0</v>
      </c>
      <c r="G27" s="172">
        <v>0</v>
      </c>
    </row>
    <row r="28" spans="1:8" ht="25" x14ac:dyDescent="0.3">
      <c r="A28" s="74" t="s">
        <v>193</v>
      </c>
      <c r="B28" s="908" t="s">
        <v>56</v>
      </c>
      <c r="C28" s="172">
        <v>0</v>
      </c>
      <c r="D28" s="522">
        <v>0</v>
      </c>
      <c r="E28" s="75">
        <v>0</v>
      </c>
      <c r="F28" s="75">
        <v>0</v>
      </c>
      <c r="G28" s="75">
        <v>0</v>
      </c>
    </row>
    <row r="29" spans="1:8" ht="25" x14ac:dyDescent="0.3">
      <c r="A29" s="460" t="s">
        <v>194</v>
      </c>
      <c r="B29" s="738"/>
      <c r="C29" s="172">
        <v>0</v>
      </c>
      <c r="D29" s="522">
        <v>0</v>
      </c>
      <c r="E29" s="76">
        <v>0</v>
      </c>
      <c r="F29" s="76">
        <v>0</v>
      </c>
      <c r="G29" s="76">
        <v>0</v>
      </c>
    </row>
    <row r="30" spans="1:8" ht="31.5" customHeight="1" x14ac:dyDescent="0.3">
      <c r="A30" s="74" t="s">
        <v>524</v>
      </c>
      <c r="B30" s="739"/>
      <c r="C30" s="172">
        <v>0</v>
      </c>
      <c r="D30" s="521">
        <v>0</v>
      </c>
      <c r="E30" s="75">
        <v>0</v>
      </c>
      <c r="F30" s="75">
        <v>0</v>
      </c>
      <c r="G30" s="665">
        <v>0</v>
      </c>
    </row>
    <row r="31" spans="1:8" ht="14.25" customHeight="1" x14ac:dyDescent="0.3">
      <c r="A31" s="469"/>
      <c r="B31" s="619"/>
      <c r="C31" s="83"/>
      <c r="D31" s="620"/>
      <c r="E31" s="620"/>
      <c r="F31" s="620"/>
      <c r="G31" s="621"/>
    </row>
    <row r="32" spans="1:8" ht="36" customHeight="1" x14ac:dyDescent="0.3">
      <c r="A32" s="99" t="s">
        <v>195</v>
      </c>
      <c r="B32" s="77" t="s">
        <v>24</v>
      </c>
      <c r="C32" s="124" t="s">
        <v>427</v>
      </c>
      <c r="D32" s="124" t="s">
        <v>404</v>
      </c>
      <c r="E32" s="124" t="s">
        <v>25</v>
      </c>
      <c r="F32" s="124" t="s">
        <v>26</v>
      </c>
      <c r="G32" s="124" t="s">
        <v>27</v>
      </c>
    </row>
    <row r="33" spans="1:8" ht="15.75" customHeight="1" x14ac:dyDescent="0.3">
      <c r="A33" s="54" t="s">
        <v>447</v>
      </c>
      <c r="B33" s="627" t="s">
        <v>87</v>
      </c>
      <c r="C33" s="666">
        <v>100</v>
      </c>
      <c r="D33" s="666">
        <v>100</v>
      </c>
      <c r="E33" s="666">
        <v>100</v>
      </c>
      <c r="F33" s="666">
        <v>100</v>
      </c>
      <c r="G33" s="666">
        <v>100</v>
      </c>
    </row>
    <row r="34" spans="1:8" ht="15.75" customHeight="1" x14ac:dyDescent="0.3">
      <c r="A34" s="74"/>
      <c r="B34" s="93"/>
      <c r="C34" s="667"/>
      <c r="D34" s="667"/>
      <c r="E34" s="667"/>
      <c r="F34" s="667"/>
      <c r="G34" s="667"/>
      <c r="H34" s="468"/>
    </row>
    <row r="35" spans="1:8" ht="26" x14ac:dyDescent="0.3">
      <c r="A35" s="71" t="s">
        <v>196</v>
      </c>
      <c r="B35" s="77" t="s">
        <v>24</v>
      </c>
      <c r="C35" s="124" t="s">
        <v>427</v>
      </c>
      <c r="D35" s="124" t="s">
        <v>404</v>
      </c>
      <c r="E35" s="124" t="s">
        <v>25</v>
      </c>
      <c r="F35" s="124" t="s">
        <v>26</v>
      </c>
      <c r="G35" s="124" t="s">
        <v>27</v>
      </c>
    </row>
    <row r="36" spans="1:8" x14ac:dyDescent="0.3">
      <c r="A36" s="21" t="s">
        <v>197</v>
      </c>
      <c r="B36" s="53" t="s">
        <v>494</v>
      </c>
      <c r="C36" s="429" t="s">
        <v>428</v>
      </c>
      <c r="D36" s="78" t="s">
        <v>525</v>
      </c>
      <c r="E36" s="78" t="s">
        <v>526</v>
      </c>
      <c r="F36" s="78" t="s">
        <v>527</v>
      </c>
      <c r="G36" s="78" t="s">
        <v>528</v>
      </c>
    </row>
    <row r="37" spans="1:8" x14ac:dyDescent="0.3">
      <c r="A37" s="21" t="s">
        <v>198</v>
      </c>
      <c r="B37" s="72" t="s">
        <v>494</v>
      </c>
      <c r="C37" s="122" t="s">
        <v>429</v>
      </c>
      <c r="D37" s="38" t="s">
        <v>429</v>
      </c>
      <c r="E37" s="38" t="s">
        <v>529</v>
      </c>
      <c r="F37" s="38" t="s">
        <v>529</v>
      </c>
      <c r="G37" s="38" t="s">
        <v>529</v>
      </c>
    </row>
    <row r="38" spans="1:8" x14ac:dyDescent="0.3">
      <c r="A38" s="125" t="s">
        <v>199</v>
      </c>
      <c r="B38" s="627" t="s">
        <v>173</v>
      </c>
      <c r="C38" s="668">
        <v>0</v>
      </c>
      <c r="D38" s="668">
        <v>0</v>
      </c>
      <c r="E38" s="668">
        <v>0</v>
      </c>
      <c r="F38" s="668">
        <v>0</v>
      </c>
      <c r="G38" s="668">
        <v>0</v>
      </c>
    </row>
    <row r="39" spans="1:8" x14ac:dyDescent="0.3">
      <c r="A39" s="46"/>
      <c r="B39" s="93"/>
      <c r="C39" s="669"/>
      <c r="D39" s="669"/>
      <c r="E39" s="669"/>
      <c r="F39" s="669"/>
      <c r="G39" s="669"/>
      <c r="H39" s="468"/>
    </row>
    <row r="40" spans="1:8" ht="26" x14ac:dyDescent="0.3">
      <c r="A40" s="71" t="s">
        <v>200</v>
      </c>
      <c r="B40" s="77" t="s">
        <v>24</v>
      </c>
      <c r="C40" s="124" t="s">
        <v>427</v>
      </c>
      <c r="D40" s="124" t="s">
        <v>404</v>
      </c>
      <c r="E40" s="124" t="s">
        <v>25</v>
      </c>
      <c r="F40" s="124" t="s">
        <v>26</v>
      </c>
      <c r="G40" s="124" t="s">
        <v>27</v>
      </c>
    </row>
    <row r="41" spans="1:8" x14ac:dyDescent="0.3">
      <c r="A41" s="21" t="s">
        <v>201</v>
      </c>
      <c r="B41" s="73" t="s">
        <v>87</v>
      </c>
      <c r="C41" s="532">
        <v>10</v>
      </c>
      <c r="D41" s="568">
        <v>9</v>
      </c>
      <c r="E41" s="38">
        <v>8.9</v>
      </c>
      <c r="F41" s="38">
        <v>7.3</v>
      </c>
      <c r="G41" s="38">
        <v>7.5</v>
      </c>
    </row>
    <row r="42" spans="1:8" x14ac:dyDescent="0.3">
      <c r="A42" s="21" t="s">
        <v>202</v>
      </c>
      <c r="B42" s="55"/>
      <c r="C42" s="127">
        <v>86</v>
      </c>
      <c r="D42" s="568">
        <v>88</v>
      </c>
      <c r="E42" s="38">
        <v>88.1</v>
      </c>
      <c r="F42" s="38">
        <v>90.3</v>
      </c>
      <c r="G42" s="38">
        <v>89</v>
      </c>
    </row>
    <row r="43" spans="1:8" x14ac:dyDescent="0.3">
      <c r="A43" s="21" t="s">
        <v>203</v>
      </c>
      <c r="B43" s="55"/>
      <c r="C43" s="127">
        <v>3</v>
      </c>
      <c r="D43" s="568">
        <v>3</v>
      </c>
      <c r="E43" s="38">
        <v>2.6</v>
      </c>
      <c r="F43" s="38">
        <v>1.2</v>
      </c>
      <c r="G43" s="38">
        <v>3.5</v>
      </c>
    </row>
    <row r="44" spans="1:8" x14ac:dyDescent="0.3">
      <c r="A44" s="21" t="s">
        <v>204</v>
      </c>
      <c r="B44" s="33"/>
      <c r="C44" s="127">
        <v>1</v>
      </c>
      <c r="D44" s="568">
        <v>0</v>
      </c>
      <c r="E44" s="38">
        <v>0.4</v>
      </c>
      <c r="F44" s="38">
        <v>1.2</v>
      </c>
      <c r="G44" s="568">
        <v>0</v>
      </c>
    </row>
    <row r="45" spans="1:8" x14ac:dyDescent="0.3">
      <c r="A45" s="125" t="s">
        <v>205</v>
      </c>
      <c r="B45" s="73" t="s">
        <v>56</v>
      </c>
      <c r="C45" s="181">
        <v>306</v>
      </c>
      <c r="D45" s="79">
        <v>277</v>
      </c>
      <c r="E45" s="79">
        <v>249</v>
      </c>
      <c r="F45" s="79">
        <v>178</v>
      </c>
      <c r="G45" s="79">
        <v>292</v>
      </c>
    </row>
    <row r="46" spans="1:8" x14ac:dyDescent="0.3">
      <c r="A46" s="46"/>
      <c r="B46" s="93"/>
      <c r="C46" s="670"/>
      <c r="D46" s="671"/>
      <c r="E46" s="671"/>
      <c r="F46" s="671"/>
      <c r="G46" s="671"/>
      <c r="H46" s="468"/>
    </row>
    <row r="47" spans="1:8" ht="26" x14ac:dyDescent="0.3">
      <c r="A47" s="71" t="s">
        <v>206</v>
      </c>
      <c r="B47" s="77" t="s">
        <v>24</v>
      </c>
      <c r="C47" s="124" t="s">
        <v>427</v>
      </c>
      <c r="D47" s="124" t="s">
        <v>404</v>
      </c>
      <c r="E47" s="124" t="s">
        <v>25</v>
      </c>
      <c r="F47" s="124" t="s">
        <v>26</v>
      </c>
      <c r="G47" s="124" t="s">
        <v>27</v>
      </c>
    </row>
    <row r="48" spans="1:8" ht="31.5" customHeight="1" x14ac:dyDescent="0.3">
      <c r="A48" s="26" t="s">
        <v>207</v>
      </c>
      <c r="B48" s="53" t="s">
        <v>56</v>
      </c>
      <c r="C48" s="429">
        <v>0</v>
      </c>
      <c r="D48" s="80">
        <v>0</v>
      </c>
      <c r="E48" s="80">
        <v>0</v>
      </c>
      <c r="F48" s="80">
        <v>0</v>
      </c>
      <c r="G48" s="172">
        <v>0</v>
      </c>
    </row>
    <row r="49" spans="1:7" x14ac:dyDescent="0.3">
      <c r="A49" s="14"/>
      <c r="B49" s="82"/>
      <c r="C49" s="82"/>
      <c r="D49" s="82"/>
      <c r="E49" s="83"/>
      <c r="F49" s="83"/>
      <c r="G49" s="83"/>
    </row>
    <row r="50" spans="1:7" x14ac:dyDescent="0.3">
      <c r="B50" s="17"/>
      <c r="C50" s="17"/>
      <c r="D50" s="17"/>
    </row>
    <row r="51" spans="1:7" x14ac:dyDescent="0.3">
      <c r="B51" s="17"/>
      <c r="C51" s="17"/>
      <c r="D51" s="17"/>
    </row>
    <row r="52" spans="1:7" x14ac:dyDescent="0.3">
      <c r="A52" s="14"/>
      <c r="B52" s="82"/>
      <c r="C52" s="82"/>
      <c r="D52" s="82"/>
      <c r="E52" s="83"/>
      <c r="F52" s="83"/>
      <c r="G52" s="83"/>
    </row>
    <row r="53" spans="1:7" hidden="1" x14ac:dyDescent="0.3">
      <c r="A53" s="14"/>
      <c r="B53" s="82"/>
      <c r="C53" s="82"/>
      <c r="D53" s="82"/>
      <c r="E53" s="83"/>
      <c r="F53" s="83"/>
      <c r="G53" s="83"/>
    </row>
    <row r="54" spans="1:7" hidden="1" x14ac:dyDescent="0.3">
      <c r="A54" s="14"/>
      <c r="B54" s="82"/>
      <c r="C54" s="82"/>
      <c r="D54" s="82"/>
      <c r="E54" s="83"/>
      <c r="F54" s="83"/>
      <c r="G54" s="83"/>
    </row>
    <row r="55" spans="1:7" hidden="1" x14ac:dyDescent="0.3">
      <c r="A55" s="14"/>
      <c r="B55" s="82"/>
      <c r="C55" s="82"/>
      <c r="D55" s="82"/>
      <c r="E55" s="83"/>
      <c r="F55" s="83"/>
      <c r="G55" s="83"/>
    </row>
    <row r="56" spans="1:7" hidden="1" x14ac:dyDescent="0.3">
      <c r="A56" s="14"/>
      <c r="B56" s="82"/>
      <c r="C56" s="82"/>
      <c r="D56" s="82"/>
      <c r="E56" s="83"/>
      <c r="F56" s="83"/>
      <c r="G56" s="83"/>
    </row>
    <row r="57" spans="1:7" x14ac:dyDescent="0.3"/>
    <row r="58" spans="1:7" x14ac:dyDescent="0.3"/>
    <row r="59" spans="1:7" x14ac:dyDescent="0.3"/>
    <row r="60" spans="1:7" x14ac:dyDescent="0.3"/>
  </sheetData>
  <sheetProtection algorithmName="SHA-512" hashValue="w57jec5OVayO6MGRwFjw6lnwlYXRleD/rFvGa+ZaOn8jFLNY45GMpgWogd8YL0HSr1qyWEhgazL4uEk0Won+Tg==" saltValue="fUDhmi+3zk7aBE4RbRZrkA==" spinCount="100000" sheet="1" objects="1" scenarios="1" selectLockedCells="1"/>
  <mergeCells count="2">
    <mergeCell ref="A19:A20"/>
    <mergeCell ref="A17:G17"/>
  </mergeCells>
  <phoneticPr fontId="8" type="noConversion"/>
  <hyperlinks>
    <hyperlink ref="F1" location="Home!A1" display="Home" xr:uid="{4F2E1187-1D57-45C7-BA98-4E512A2E1AB6}"/>
    <hyperlink ref="G1" location="'Data Contents'!A1" display="Data Content" xr:uid="{A61C04D1-9E2C-4E7A-B641-B66F1AEFFE3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696A3-E62D-4844-A0A7-AD5B40C38A41}">
  <dimension ref="A1:H238"/>
  <sheetViews>
    <sheetView showGridLines="0" zoomScaleNormal="100" workbookViewId="0">
      <selection activeCell="G1" sqref="G1"/>
    </sheetView>
  </sheetViews>
  <sheetFormatPr defaultColWidth="0" defaultRowHeight="14" zeroHeight="1" x14ac:dyDescent="0.3"/>
  <cols>
    <col min="1" max="1" width="49.1796875" style="191" customWidth="1"/>
    <col min="2" max="4" width="18.7265625" style="192" customWidth="1"/>
    <col min="5" max="7" width="15.7265625" style="193" customWidth="1"/>
    <col min="8" max="8" width="13.1796875" style="17" customWidth="1"/>
    <col min="9" max="10" width="9.1796875" style="17" hidden="1" customWidth="1"/>
    <col min="11" max="16384" width="9.1796875" style="17" hidden="1"/>
  </cols>
  <sheetData>
    <row r="1" spans="1:7" ht="18" x14ac:dyDescent="0.3">
      <c r="A1" s="13" t="s">
        <v>473</v>
      </c>
      <c r="B1" s="82"/>
      <c r="C1" s="82"/>
      <c r="E1" s="82"/>
      <c r="F1" s="187" t="s">
        <v>1</v>
      </c>
      <c r="G1" s="187" t="s">
        <v>0</v>
      </c>
    </row>
    <row r="2" spans="1:7" ht="18.75" customHeight="1" x14ac:dyDescent="0.3">
      <c r="A2" s="13"/>
      <c r="B2" s="82"/>
      <c r="C2" s="82"/>
      <c r="D2" s="82"/>
      <c r="E2" s="83"/>
      <c r="F2" s="83"/>
      <c r="G2" s="83"/>
    </row>
    <row r="3" spans="1:7" ht="26" x14ac:dyDescent="0.3">
      <c r="A3" s="31" t="s">
        <v>208</v>
      </c>
      <c r="B3" s="62" t="s">
        <v>24</v>
      </c>
      <c r="C3" s="22" t="s">
        <v>427</v>
      </c>
      <c r="D3" s="22" t="s">
        <v>404</v>
      </c>
      <c r="E3" s="22" t="s">
        <v>25</v>
      </c>
      <c r="F3" s="22" t="s">
        <v>26</v>
      </c>
      <c r="G3" s="22" t="s">
        <v>27</v>
      </c>
    </row>
    <row r="4" spans="1:7" x14ac:dyDescent="0.3">
      <c r="A4" s="464" t="s">
        <v>613</v>
      </c>
      <c r="B4" s="72" t="s">
        <v>209</v>
      </c>
      <c r="C4" s="122">
        <v>353</v>
      </c>
      <c r="D4" s="114">
        <v>383</v>
      </c>
      <c r="E4" s="114">
        <v>433</v>
      </c>
      <c r="F4" s="114">
        <v>462</v>
      </c>
      <c r="G4" s="114">
        <v>228</v>
      </c>
    </row>
    <row r="5" spans="1:7" x14ac:dyDescent="0.3">
      <c r="A5" s="21" t="s">
        <v>614</v>
      </c>
      <c r="B5" s="72" t="s">
        <v>56</v>
      </c>
      <c r="C5" s="122">
        <v>8</v>
      </c>
      <c r="D5" s="114">
        <v>10</v>
      </c>
      <c r="E5" s="114">
        <v>15</v>
      </c>
      <c r="F5" s="114">
        <v>9</v>
      </c>
      <c r="G5" s="114">
        <v>9</v>
      </c>
    </row>
    <row r="6" spans="1:7" ht="20.25" customHeight="1" x14ac:dyDescent="0.3">
      <c r="A6" s="849" t="s">
        <v>633</v>
      </c>
      <c r="B6" s="469"/>
      <c r="C6" s="469"/>
      <c r="D6" s="469"/>
      <c r="E6" s="90"/>
      <c r="F6" s="657"/>
      <c r="G6" s="210"/>
    </row>
    <row r="7" spans="1:7" ht="26" x14ac:dyDescent="0.3">
      <c r="A7" s="99" t="s">
        <v>210</v>
      </c>
      <c r="B7" s="64" t="s">
        <v>24</v>
      </c>
      <c r="C7" s="52" t="s">
        <v>430</v>
      </c>
      <c r="D7" s="52" t="s">
        <v>416</v>
      </c>
      <c r="E7" s="52" t="s">
        <v>211</v>
      </c>
      <c r="F7" s="52" t="s">
        <v>212</v>
      </c>
      <c r="G7" s="52" t="s">
        <v>213</v>
      </c>
    </row>
    <row r="8" spans="1:7" x14ac:dyDescent="0.3">
      <c r="A8" s="21" t="s">
        <v>214</v>
      </c>
      <c r="B8" s="72" t="s">
        <v>209</v>
      </c>
      <c r="C8" s="182">
        <v>9926</v>
      </c>
      <c r="D8" s="114">
        <v>9736</v>
      </c>
      <c r="E8" s="114">
        <v>7383</v>
      </c>
      <c r="F8" s="114">
        <v>7109</v>
      </c>
      <c r="G8" s="734">
        <v>7188</v>
      </c>
    </row>
    <row r="9" spans="1:7" x14ac:dyDescent="0.3">
      <c r="A9" s="927" t="s">
        <v>676</v>
      </c>
      <c r="B9" s="73" t="s">
        <v>650</v>
      </c>
      <c r="C9" s="732">
        <v>24775296</v>
      </c>
      <c r="D9" s="733">
        <v>24301056</v>
      </c>
      <c r="E9" s="733">
        <v>18427344</v>
      </c>
      <c r="F9" s="733">
        <v>17745104</v>
      </c>
      <c r="G9" s="114">
        <v>17940000</v>
      </c>
    </row>
    <row r="10" spans="1:7" x14ac:dyDescent="0.3">
      <c r="A10" s="933" t="s">
        <v>215</v>
      </c>
      <c r="B10" s="93"/>
      <c r="C10" s="93"/>
      <c r="D10" s="93"/>
      <c r="E10" s="89"/>
      <c r="F10" s="89"/>
      <c r="G10" s="87"/>
    </row>
    <row r="11" spans="1:7" x14ac:dyDescent="0.3">
      <c r="A11" s="94" t="s">
        <v>216</v>
      </c>
      <c r="B11" s="53" t="s">
        <v>217</v>
      </c>
      <c r="C11" s="429">
        <v>3</v>
      </c>
      <c r="D11" s="95">
        <v>0</v>
      </c>
      <c r="E11" s="95">
        <v>5</v>
      </c>
      <c r="F11" s="95">
        <v>3</v>
      </c>
      <c r="G11" s="75">
        <v>8</v>
      </c>
    </row>
    <row r="12" spans="1:7" x14ac:dyDescent="0.3">
      <c r="A12" s="94" t="s">
        <v>218</v>
      </c>
      <c r="B12" s="72" t="s">
        <v>217</v>
      </c>
      <c r="C12" s="122">
        <v>0</v>
      </c>
      <c r="D12" s="75">
        <v>0</v>
      </c>
      <c r="E12" s="75">
        <v>0</v>
      </c>
      <c r="F12" s="75">
        <v>0</v>
      </c>
      <c r="G12" s="75">
        <v>0</v>
      </c>
    </row>
    <row r="13" spans="1:7" x14ac:dyDescent="0.3">
      <c r="A13" s="94" t="s">
        <v>219</v>
      </c>
      <c r="B13" s="72" t="s">
        <v>249</v>
      </c>
      <c r="C13" s="122">
        <v>0</v>
      </c>
      <c r="D13" s="75">
        <v>0</v>
      </c>
      <c r="E13" s="75">
        <v>0</v>
      </c>
      <c r="F13" s="75">
        <v>0</v>
      </c>
      <c r="G13" s="75">
        <v>0</v>
      </c>
    </row>
    <row r="14" spans="1:7" x14ac:dyDescent="0.3">
      <c r="A14" s="94" t="s">
        <v>220</v>
      </c>
      <c r="B14" s="72" t="s">
        <v>217</v>
      </c>
      <c r="C14" s="934">
        <v>3</v>
      </c>
      <c r="D14" s="75">
        <v>0</v>
      </c>
      <c r="E14" s="75">
        <v>5</v>
      </c>
      <c r="F14" s="75">
        <v>3</v>
      </c>
      <c r="G14" s="75">
        <v>8</v>
      </c>
    </row>
    <row r="15" spans="1:7" x14ac:dyDescent="0.3">
      <c r="A15" s="94" t="s">
        <v>221</v>
      </c>
      <c r="B15" s="72" t="s">
        <v>249</v>
      </c>
      <c r="C15" s="122">
        <v>0.12</v>
      </c>
      <c r="D15" s="75">
        <v>0</v>
      </c>
      <c r="E15" s="96">
        <v>0.27</v>
      </c>
      <c r="F15" s="96">
        <v>0.17</v>
      </c>
      <c r="G15" s="96">
        <v>0.45</v>
      </c>
    </row>
    <row r="16" spans="1:7" x14ac:dyDescent="0.3">
      <c r="A16" s="94" t="s">
        <v>222</v>
      </c>
      <c r="B16" s="72" t="s">
        <v>249</v>
      </c>
      <c r="C16" s="122">
        <v>0.3</v>
      </c>
      <c r="D16" s="75">
        <v>0</v>
      </c>
      <c r="E16" s="96">
        <v>0.68</v>
      </c>
      <c r="F16" s="96">
        <v>0.42</v>
      </c>
      <c r="G16" s="96">
        <v>1.1100000000000001</v>
      </c>
    </row>
    <row r="17" spans="1:8" x14ac:dyDescent="0.3">
      <c r="A17" s="94" t="s">
        <v>629</v>
      </c>
      <c r="B17" s="73" t="s">
        <v>56</v>
      </c>
      <c r="C17" s="181">
        <v>0</v>
      </c>
      <c r="D17" s="76">
        <v>0</v>
      </c>
      <c r="E17" s="76">
        <v>0</v>
      </c>
      <c r="F17" s="76">
        <v>0</v>
      </c>
      <c r="G17" s="75">
        <v>0</v>
      </c>
    </row>
    <row r="18" spans="1:8" x14ac:dyDescent="0.3">
      <c r="A18" s="933" t="s">
        <v>223</v>
      </c>
      <c r="B18" s="93"/>
      <c r="C18" s="93"/>
      <c r="D18" s="93"/>
      <c r="E18" s="89"/>
      <c r="F18" s="87"/>
      <c r="G18" s="87"/>
    </row>
    <row r="19" spans="1:8" x14ac:dyDescent="0.3">
      <c r="A19" s="94" t="s">
        <v>224</v>
      </c>
      <c r="B19" s="53" t="s">
        <v>225</v>
      </c>
      <c r="C19" s="429">
        <v>220</v>
      </c>
      <c r="D19" s="95">
        <v>0</v>
      </c>
      <c r="E19" s="95">
        <v>79</v>
      </c>
      <c r="F19" s="95">
        <v>135</v>
      </c>
      <c r="G19" s="75">
        <v>164</v>
      </c>
    </row>
    <row r="20" spans="1:8" x14ac:dyDescent="0.3">
      <c r="A20" s="94" t="s">
        <v>226</v>
      </c>
      <c r="B20" s="72" t="s">
        <v>56</v>
      </c>
      <c r="C20" s="122">
        <v>0</v>
      </c>
      <c r="D20" s="75">
        <v>0</v>
      </c>
      <c r="E20" s="75">
        <v>0</v>
      </c>
      <c r="F20" s="75">
        <v>0</v>
      </c>
      <c r="G20" s="75">
        <v>0</v>
      </c>
    </row>
    <row r="21" spans="1:8" x14ac:dyDescent="0.3">
      <c r="A21" s="97" t="s">
        <v>227</v>
      </c>
      <c r="B21" s="14"/>
      <c r="C21" s="14"/>
      <c r="D21" s="14"/>
      <c r="E21" s="14"/>
      <c r="F21" s="14"/>
      <c r="G21" s="14"/>
    </row>
    <row r="22" spans="1:8" ht="13.5" customHeight="1" x14ac:dyDescent="0.3">
      <c r="A22" s="1018" t="s">
        <v>228</v>
      </c>
      <c r="B22" s="1018"/>
      <c r="C22" s="1018"/>
      <c r="D22" s="1018"/>
      <c r="E22" s="1018"/>
      <c r="F22" s="1018"/>
      <c r="G22" s="1018"/>
    </row>
    <row r="23" spans="1:8" ht="21" customHeight="1" x14ac:dyDescent="0.3">
      <c r="A23" s="1015" t="s">
        <v>677</v>
      </c>
      <c r="B23" s="1015"/>
      <c r="C23" s="1015"/>
      <c r="D23" s="1015"/>
      <c r="E23" s="1015"/>
      <c r="F23" s="1015"/>
      <c r="G23" s="190"/>
    </row>
    <row r="24" spans="1:8" x14ac:dyDescent="0.3">
      <c r="A24" s="98" t="s">
        <v>615</v>
      </c>
      <c r="B24" s="14"/>
      <c r="C24" s="14"/>
      <c r="D24" s="14"/>
      <c r="E24" s="14"/>
      <c r="F24" s="14"/>
      <c r="G24" s="14"/>
    </row>
    <row r="25" spans="1:8" ht="26.15" customHeight="1" x14ac:dyDescent="0.3">
      <c r="A25" s="1016" t="s">
        <v>616</v>
      </c>
      <c r="B25" s="1016"/>
      <c r="C25" s="1016"/>
      <c r="D25" s="1016"/>
      <c r="E25" s="1016"/>
      <c r="F25" s="1016"/>
      <c r="G25" s="1016"/>
      <c r="H25" s="1016"/>
    </row>
    <row r="26" spans="1:8" ht="17.25" customHeight="1" x14ac:dyDescent="0.3">
      <c r="A26" s="1017" t="s">
        <v>678</v>
      </c>
      <c r="B26" s="1017"/>
      <c r="C26" s="1017"/>
      <c r="D26" s="1017"/>
      <c r="E26" s="1017"/>
      <c r="F26" s="1017"/>
      <c r="G26" s="1017"/>
      <c r="H26" s="1017"/>
    </row>
    <row r="27" spans="1:8" x14ac:dyDescent="0.3">
      <c r="A27" s="28" t="s">
        <v>530</v>
      </c>
      <c r="B27" s="28" t="s">
        <v>229</v>
      </c>
      <c r="C27" s="543"/>
      <c r="D27" s="523"/>
      <c r="E27" s="14"/>
      <c r="F27" s="14"/>
      <c r="G27" s="14"/>
    </row>
    <row r="28" spans="1:8" x14ac:dyDescent="0.3">
      <c r="A28" s="21" t="s">
        <v>230</v>
      </c>
      <c r="B28" s="26" t="s">
        <v>231</v>
      </c>
      <c r="C28" s="469"/>
      <c r="D28" s="469"/>
      <c r="E28" s="14"/>
      <c r="F28" s="14"/>
      <c r="G28" s="14"/>
    </row>
    <row r="29" spans="1:8" x14ac:dyDescent="0.3">
      <c r="A29" s="21" t="s">
        <v>617</v>
      </c>
      <c r="B29" s="26" t="s">
        <v>231</v>
      </c>
      <c r="C29" s="469"/>
      <c r="D29" s="469"/>
      <c r="E29" s="14"/>
      <c r="F29" s="14"/>
      <c r="G29" s="14"/>
    </row>
    <row r="30" spans="1:8" x14ac:dyDescent="0.3">
      <c r="A30" s="21" t="s">
        <v>232</v>
      </c>
      <c r="B30" s="26" t="s">
        <v>233</v>
      </c>
      <c r="C30" s="469"/>
      <c r="D30" s="469"/>
      <c r="E30" s="14"/>
      <c r="F30" s="14"/>
      <c r="G30" s="14"/>
    </row>
    <row r="31" spans="1:8" x14ac:dyDescent="0.3">
      <c r="A31" s="21" t="s">
        <v>234</v>
      </c>
      <c r="B31" s="26" t="s">
        <v>235</v>
      </c>
      <c r="C31" s="469"/>
      <c r="D31" s="469"/>
      <c r="E31" s="14"/>
      <c r="F31" s="14"/>
      <c r="G31" s="14"/>
    </row>
    <row r="32" spans="1:8" x14ac:dyDescent="0.3">
      <c r="A32" s="21" t="s">
        <v>236</v>
      </c>
      <c r="B32" s="26" t="s">
        <v>231</v>
      </c>
      <c r="C32" s="469"/>
      <c r="D32" s="469"/>
      <c r="E32" s="14"/>
      <c r="F32" s="14"/>
      <c r="G32" s="14"/>
    </row>
    <row r="33" spans="1:7" x14ac:dyDescent="0.3">
      <c r="A33" s="24"/>
      <c r="B33" s="14"/>
      <c r="C33" s="14"/>
      <c r="D33" s="14"/>
      <c r="E33" s="14"/>
      <c r="F33" s="14"/>
      <c r="G33" s="14"/>
    </row>
    <row r="34" spans="1:7" ht="26" x14ac:dyDescent="0.3">
      <c r="A34" s="99" t="s">
        <v>531</v>
      </c>
      <c r="B34" s="62" t="s">
        <v>24</v>
      </c>
      <c r="C34" s="22" t="s">
        <v>427</v>
      </c>
      <c r="D34" s="22" t="s">
        <v>404</v>
      </c>
      <c r="E34" s="22" t="s">
        <v>25</v>
      </c>
      <c r="F34" s="22" t="s">
        <v>26</v>
      </c>
      <c r="G34" s="22" t="s">
        <v>27</v>
      </c>
    </row>
    <row r="35" spans="1:7" x14ac:dyDescent="0.3">
      <c r="A35" s="100" t="s">
        <v>237</v>
      </c>
      <c r="B35" s="101" t="s">
        <v>87</v>
      </c>
      <c r="C35" s="426">
        <v>96</v>
      </c>
      <c r="D35" s="26">
        <v>98</v>
      </c>
      <c r="E35" s="26">
        <v>98</v>
      </c>
      <c r="F35" s="26">
        <v>97</v>
      </c>
      <c r="G35" s="122">
        <v>96</v>
      </c>
    </row>
    <row r="36" spans="1:7" x14ac:dyDescent="0.3">
      <c r="A36" s="100" t="s">
        <v>238</v>
      </c>
      <c r="B36" s="101" t="s">
        <v>87</v>
      </c>
      <c r="C36" s="426">
        <v>78</v>
      </c>
      <c r="D36" s="26">
        <v>86</v>
      </c>
      <c r="E36" s="26">
        <v>89</v>
      </c>
      <c r="F36" s="26">
        <v>88</v>
      </c>
      <c r="G36" s="122">
        <v>88</v>
      </c>
    </row>
    <row r="37" spans="1:7" x14ac:dyDescent="0.3">
      <c r="A37" s="100" t="s">
        <v>532</v>
      </c>
      <c r="B37" s="101" t="s">
        <v>249</v>
      </c>
      <c r="C37" s="544" t="s">
        <v>431</v>
      </c>
      <c r="D37" s="102" t="s">
        <v>418</v>
      </c>
      <c r="E37" s="102" t="s">
        <v>239</v>
      </c>
      <c r="F37" s="102" t="s">
        <v>240</v>
      </c>
      <c r="G37" s="122" t="s">
        <v>241</v>
      </c>
    </row>
    <row r="38" spans="1:7" x14ac:dyDescent="0.3"/>
    <row r="39" spans="1:7" ht="26" x14ac:dyDescent="0.3">
      <c r="A39" s="254" t="s">
        <v>417</v>
      </c>
      <c r="B39" s="212" t="s">
        <v>24</v>
      </c>
      <c r="C39" s="22" t="s">
        <v>427</v>
      </c>
      <c r="D39" s="22" t="s">
        <v>404</v>
      </c>
      <c r="E39" s="213" t="s">
        <v>25</v>
      </c>
      <c r="F39" s="213" t="s">
        <v>26</v>
      </c>
      <c r="G39" s="213" t="s">
        <v>27</v>
      </c>
    </row>
    <row r="40" spans="1:7" x14ac:dyDescent="0.3">
      <c r="A40" s="225" t="s">
        <v>242</v>
      </c>
      <c r="B40" s="608"/>
      <c r="C40" s="608"/>
      <c r="D40" s="608"/>
      <c r="E40" s="608"/>
      <c r="F40" s="608"/>
      <c r="G40" s="312"/>
    </row>
    <row r="41" spans="1:7" x14ac:dyDescent="0.3">
      <c r="A41" s="761" t="s">
        <v>187</v>
      </c>
      <c r="B41" s="243" t="s">
        <v>87</v>
      </c>
      <c r="C41" s="606">
        <v>21.9</v>
      </c>
      <c r="D41" s="26">
        <v>15.3</v>
      </c>
      <c r="E41" s="221">
        <v>11.7</v>
      </c>
      <c r="F41" s="217">
        <v>14.5</v>
      </c>
      <c r="G41" s="230">
        <v>9.1428571428571423</v>
      </c>
    </row>
    <row r="42" spans="1:7" x14ac:dyDescent="0.3">
      <c r="A42" s="761" t="s">
        <v>188</v>
      </c>
      <c r="B42" s="222"/>
      <c r="C42" s="606">
        <v>8.6</v>
      </c>
      <c r="D42" s="26">
        <v>11.7</v>
      </c>
      <c r="E42" s="221">
        <v>10.199999999999999</v>
      </c>
      <c r="F42" s="217">
        <v>10.5</v>
      </c>
      <c r="G42" s="230">
        <v>9.4736842105263168</v>
      </c>
    </row>
    <row r="43" spans="1:7" x14ac:dyDescent="0.3">
      <c r="A43" s="761" t="s">
        <v>189</v>
      </c>
      <c r="B43" s="222"/>
      <c r="C43" s="606">
        <v>12.3</v>
      </c>
      <c r="D43" s="127">
        <v>13</v>
      </c>
      <c r="E43" s="221">
        <v>11.1</v>
      </c>
      <c r="F43" s="217">
        <v>13.5</v>
      </c>
      <c r="G43" s="230">
        <v>10.617426428159261</v>
      </c>
    </row>
    <row r="44" spans="1:7" x14ac:dyDescent="0.3">
      <c r="A44" s="761" t="s">
        <v>190</v>
      </c>
      <c r="B44" s="222"/>
      <c r="C44" s="606">
        <v>2.7</v>
      </c>
      <c r="D44" s="26">
        <v>2.8</v>
      </c>
      <c r="E44" s="221">
        <v>2.2000000000000002</v>
      </c>
      <c r="F44" s="217">
        <v>0.6</v>
      </c>
      <c r="G44" s="230">
        <v>1.0135135135135136</v>
      </c>
    </row>
    <row r="45" spans="1:7" x14ac:dyDescent="0.3">
      <c r="A45" s="762" t="s">
        <v>354</v>
      </c>
      <c r="B45" s="224"/>
      <c r="C45" s="607">
        <v>10.9</v>
      </c>
      <c r="D45" s="39">
        <v>11.7</v>
      </c>
      <c r="E45" s="229">
        <v>9.9</v>
      </c>
      <c r="F45" s="225">
        <v>11.4</v>
      </c>
      <c r="G45" s="234">
        <v>9.2425295343988889</v>
      </c>
    </row>
    <row r="46" spans="1:7" x14ac:dyDescent="0.3">
      <c r="A46" s="48" t="s">
        <v>243</v>
      </c>
      <c r="B46" s="218"/>
      <c r="C46" s="218"/>
      <c r="D46" s="218"/>
      <c r="E46" s="218"/>
      <c r="F46" s="218"/>
      <c r="G46" s="219"/>
    </row>
    <row r="47" spans="1:7" x14ac:dyDescent="0.3">
      <c r="A47" s="761" t="s">
        <v>187</v>
      </c>
      <c r="B47" s="243" t="s">
        <v>87</v>
      </c>
      <c r="C47" s="606">
        <v>17.2</v>
      </c>
      <c r="D47" s="26">
        <v>18.5</v>
      </c>
      <c r="E47" s="221">
        <v>11.4</v>
      </c>
      <c r="F47" s="217">
        <v>13.7</v>
      </c>
      <c r="G47" s="230">
        <v>11.304347826086957</v>
      </c>
    </row>
    <row r="48" spans="1:7" x14ac:dyDescent="0.3">
      <c r="A48" s="761" t="s">
        <v>188</v>
      </c>
      <c r="B48" s="222"/>
      <c r="C48" s="777">
        <v>12</v>
      </c>
      <c r="D48" s="26">
        <v>14.8</v>
      </c>
      <c r="E48" s="221">
        <v>10.9</v>
      </c>
      <c r="F48" s="217">
        <v>10.9</v>
      </c>
      <c r="G48" s="230">
        <v>10.625909752547306</v>
      </c>
    </row>
    <row r="49" spans="1:8" x14ac:dyDescent="0.3">
      <c r="A49" s="761" t="s">
        <v>189</v>
      </c>
      <c r="B49" s="222"/>
      <c r="C49" s="606">
        <v>10.4</v>
      </c>
      <c r="D49" s="26">
        <v>12.4</v>
      </c>
      <c r="E49" s="221">
        <v>11.6</v>
      </c>
      <c r="F49" s="217">
        <v>11.3</v>
      </c>
      <c r="G49" s="230">
        <v>9.5062864152100577</v>
      </c>
    </row>
    <row r="50" spans="1:8" x14ac:dyDescent="0.3">
      <c r="A50" s="761" t="s">
        <v>190</v>
      </c>
      <c r="B50" s="222"/>
      <c r="C50" s="777">
        <v>2</v>
      </c>
      <c r="D50" s="26">
        <v>1.8</v>
      </c>
      <c r="E50" s="221">
        <v>2.2999999999999998</v>
      </c>
      <c r="F50" s="217">
        <v>1.3</v>
      </c>
      <c r="G50" s="230">
        <v>0.28735632183908044</v>
      </c>
    </row>
    <row r="51" spans="1:8" x14ac:dyDescent="0.3">
      <c r="A51" s="762" t="s">
        <v>354</v>
      </c>
      <c r="B51" s="224"/>
      <c r="C51" s="607">
        <v>9.4</v>
      </c>
      <c r="D51" s="39">
        <v>11.2</v>
      </c>
      <c r="E51" s="247">
        <v>10</v>
      </c>
      <c r="F51" s="214">
        <v>9.8000000000000007</v>
      </c>
      <c r="G51" s="247">
        <v>8.3560781020365322</v>
      </c>
    </row>
    <row r="52" spans="1:8" x14ac:dyDescent="0.3">
      <c r="A52" s="225"/>
      <c r="B52" s="526"/>
      <c r="C52" s="249"/>
      <c r="D52" s="249"/>
      <c r="E52" s="250"/>
      <c r="F52" s="251"/>
      <c r="G52" s="888"/>
      <c r="H52" s="468"/>
    </row>
    <row r="53" spans="1:8" ht="26" x14ac:dyDescent="0.3">
      <c r="A53" s="283" t="s">
        <v>455</v>
      </c>
      <c r="B53" s="212" t="s">
        <v>24</v>
      </c>
      <c r="C53" s="22" t="s">
        <v>427</v>
      </c>
      <c r="D53" s="22" t="s">
        <v>404</v>
      </c>
      <c r="E53" s="248" t="s">
        <v>25</v>
      </c>
      <c r="F53" s="248" t="s">
        <v>26</v>
      </c>
      <c r="G53" s="248" t="s">
        <v>27</v>
      </c>
    </row>
    <row r="54" spans="1:8" x14ac:dyDescent="0.3">
      <c r="A54" s="225" t="s">
        <v>244</v>
      </c>
      <c r="B54" s="608"/>
      <c r="C54" s="608"/>
      <c r="D54" s="608"/>
      <c r="E54" s="608"/>
      <c r="F54" s="608"/>
      <c r="G54" s="312"/>
    </row>
    <row r="55" spans="1:8" x14ac:dyDescent="0.3">
      <c r="A55" s="778" t="s">
        <v>242</v>
      </c>
      <c r="B55" s="243" t="s">
        <v>87</v>
      </c>
      <c r="C55" s="609">
        <v>2.6</v>
      </c>
      <c r="D55" s="33">
        <v>0.8</v>
      </c>
      <c r="E55" s="242">
        <v>4.3</v>
      </c>
      <c r="F55" s="264">
        <v>3.2</v>
      </c>
      <c r="G55" s="430">
        <v>3.3009034051424599</v>
      </c>
    </row>
    <row r="56" spans="1:8" x14ac:dyDescent="0.3">
      <c r="A56" s="268" t="s">
        <v>243</v>
      </c>
      <c r="B56" s="244"/>
      <c r="C56" s="257">
        <v>4</v>
      </c>
      <c r="D56" s="26">
        <v>2.9</v>
      </c>
      <c r="E56" s="237">
        <v>3.6</v>
      </c>
      <c r="F56" s="238">
        <v>2.9</v>
      </c>
      <c r="G56" s="252">
        <v>2.4354398488347679</v>
      </c>
    </row>
    <row r="57" spans="1:8" x14ac:dyDescent="0.3">
      <c r="A57" s="225" t="s">
        <v>245</v>
      </c>
      <c r="B57" s="608"/>
      <c r="C57" s="608"/>
      <c r="D57" s="608"/>
      <c r="E57" s="608"/>
      <c r="F57" s="608"/>
      <c r="G57" s="312"/>
    </row>
    <row r="58" spans="1:8" x14ac:dyDescent="0.3">
      <c r="A58" s="268" t="s">
        <v>242</v>
      </c>
      <c r="B58" s="241" t="s">
        <v>87</v>
      </c>
      <c r="C58" s="524">
        <v>100</v>
      </c>
      <c r="D58" s="524">
        <v>100</v>
      </c>
      <c r="E58" s="245">
        <v>100</v>
      </c>
      <c r="F58" s="246">
        <v>100</v>
      </c>
      <c r="G58" s="253">
        <v>100</v>
      </c>
    </row>
    <row r="59" spans="1:8" x14ac:dyDescent="0.3">
      <c r="A59" s="268" t="s">
        <v>243</v>
      </c>
      <c r="B59" s="244"/>
      <c r="C59" s="127">
        <v>100</v>
      </c>
      <c r="D59" s="127">
        <v>100</v>
      </c>
      <c r="E59" s="237">
        <v>98.8</v>
      </c>
      <c r="F59" s="238">
        <v>99.3</v>
      </c>
      <c r="G59" s="252">
        <v>99.224806201550393</v>
      </c>
    </row>
    <row r="60" spans="1:8" x14ac:dyDescent="0.3">
      <c r="A60" s="225" t="s">
        <v>246</v>
      </c>
      <c r="B60" s="608"/>
      <c r="C60" s="608"/>
      <c r="D60" s="608"/>
      <c r="E60" s="608"/>
      <c r="F60" s="608"/>
      <c r="G60" s="312"/>
    </row>
    <row r="61" spans="1:8" x14ac:dyDescent="0.3">
      <c r="A61" s="268" t="s">
        <v>242</v>
      </c>
      <c r="B61" s="241" t="s">
        <v>87</v>
      </c>
      <c r="C61" s="127">
        <v>90</v>
      </c>
      <c r="D61" s="26">
        <v>87.8</v>
      </c>
      <c r="E61" s="237">
        <v>91.4</v>
      </c>
      <c r="F61" s="238">
        <v>82.5</v>
      </c>
      <c r="G61" s="252">
        <v>78.260869565217391</v>
      </c>
    </row>
    <row r="62" spans="1:8" x14ac:dyDescent="0.3">
      <c r="A62" s="268" t="s">
        <v>243</v>
      </c>
      <c r="B62" s="244"/>
      <c r="C62" s="26">
        <v>88.8</v>
      </c>
      <c r="D62" s="26">
        <v>86.5</v>
      </c>
      <c r="E62" s="237">
        <v>84.8</v>
      </c>
      <c r="F62" s="238">
        <v>88.3</v>
      </c>
      <c r="G62" s="252">
        <v>87.755102040816325</v>
      </c>
    </row>
    <row r="63" spans="1:8" x14ac:dyDescent="0.3">
      <c r="A63" s="231"/>
      <c r="B63" s="232"/>
      <c r="C63" s="232"/>
      <c r="D63" s="232"/>
      <c r="E63" s="233"/>
      <c r="F63" s="231"/>
      <c r="G63" s="235"/>
    </row>
    <row r="64" spans="1:8" ht="26" x14ac:dyDescent="0.3">
      <c r="A64" s="254" t="s">
        <v>247</v>
      </c>
      <c r="B64" s="236" t="s">
        <v>24</v>
      </c>
      <c r="C64" s="22" t="s">
        <v>427</v>
      </c>
      <c r="D64" s="22" t="s">
        <v>404</v>
      </c>
      <c r="E64" s="213" t="s">
        <v>25</v>
      </c>
      <c r="F64" s="213" t="s">
        <v>26</v>
      </c>
      <c r="G64" s="213" t="s">
        <v>27</v>
      </c>
    </row>
    <row r="65" spans="1:7" ht="25" x14ac:dyDescent="0.3">
      <c r="A65" s="239" t="s">
        <v>533</v>
      </c>
      <c r="B65" s="241" t="s">
        <v>209</v>
      </c>
      <c r="C65" s="296">
        <v>1070</v>
      </c>
      <c r="D65" s="182">
        <v>2865</v>
      </c>
      <c r="E65" s="258">
        <v>2847</v>
      </c>
      <c r="F65" s="259">
        <v>2914</v>
      </c>
      <c r="G65" s="258">
        <v>2881</v>
      </c>
    </row>
    <row r="66" spans="1:7" x14ac:dyDescent="0.3">
      <c r="A66" s="237" t="s">
        <v>534</v>
      </c>
      <c r="B66" s="260" t="s">
        <v>87</v>
      </c>
      <c r="C66" s="303">
        <v>11.5</v>
      </c>
      <c r="D66" s="122">
        <v>36.200000000000003</v>
      </c>
      <c r="E66" s="257">
        <v>36.998050682261209</v>
      </c>
      <c r="F66" s="257">
        <v>38.081547307893359</v>
      </c>
      <c r="G66" s="252">
        <v>37.704488941238054</v>
      </c>
    </row>
    <row r="67" spans="1:7" x14ac:dyDescent="0.3">
      <c r="A67" s="231"/>
      <c r="B67" s="232"/>
      <c r="C67" s="232"/>
      <c r="D67" s="232"/>
      <c r="E67" s="233"/>
      <c r="F67" s="231"/>
      <c r="G67" s="235"/>
    </row>
    <row r="68" spans="1:7" ht="26" x14ac:dyDescent="0.3">
      <c r="A68" s="261" t="s">
        <v>206</v>
      </c>
      <c r="B68" s="236" t="s">
        <v>24</v>
      </c>
      <c r="C68" s="22" t="s">
        <v>427</v>
      </c>
      <c r="D68" s="22" t="s">
        <v>404</v>
      </c>
      <c r="E68" s="262" t="s">
        <v>25</v>
      </c>
      <c r="F68" s="262" t="s">
        <v>26</v>
      </c>
      <c r="G68" s="262" t="s">
        <v>27</v>
      </c>
    </row>
    <row r="69" spans="1:7" ht="25" x14ac:dyDescent="0.3">
      <c r="A69" s="264" t="s">
        <v>456</v>
      </c>
      <c r="B69" s="241" t="s">
        <v>217</v>
      </c>
      <c r="C69" s="875" t="s">
        <v>446</v>
      </c>
      <c r="D69" s="33">
        <v>0</v>
      </c>
      <c r="E69" s="242">
        <v>0</v>
      </c>
      <c r="F69" s="264">
        <v>0</v>
      </c>
      <c r="G69" s="242">
        <v>0</v>
      </c>
    </row>
    <row r="70" spans="1:7" ht="25" x14ac:dyDescent="0.3">
      <c r="A70" s="238" t="s">
        <v>618</v>
      </c>
      <c r="B70" s="244"/>
      <c r="C70" s="576" t="s">
        <v>446</v>
      </c>
      <c r="D70" s="26">
        <v>0</v>
      </c>
      <c r="E70" s="237">
        <v>0</v>
      </c>
      <c r="F70" s="238">
        <v>0</v>
      </c>
      <c r="G70" s="237">
        <v>0</v>
      </c>
    </row>
    <row r="71" spans="1:7" x14ac:dyDescent="0.3">
      <c r="A71" s="265"/>
      <c r="B71" s="266"/>
      <c r="C71" s="266"/>
      <c r="D71" s="266"/>
      <c r="E71" s="265"/>
      <c r="F71" s="265"/>
      <c r="G71" s="265"/>
    </row>
    <row r="72" spans="1:7" ht="26" x14ac:dyDescent="0.3">
      <c r="A72" s="267" t="s">
        <v>442</v>
      </c>
      <c r="B72" s="936" t="s">
        <v>24</v>
      </c>
      <c r="C72" s="22" t="s">
        <v>427</v>
      </c>
      <c r="D72" s="22" t="s">
        <v>404</v>
      </c>
      <c r="E72" s="213" t="s">
        <v>25</v>
      </c>
      <c r="F72" s="213" t="s">
        <v>26</v>
      </c>
      <c r="G72" s="213" t="s">
        <v>27</v>
      </c>
    </row>
    <row r="73" spans="1:7" x14ac:dyDescent="0.3">
      <c r="A73" s="221" t="s">
        <v>535</v>
      </c>
      <c r="B73" s="277" t="s">
        <v>249</v>
      </c>
      <c r="C73" s="935" t="s">
        <v>443</v>
      </c>
      <c r="D73" s="934" t="s">
        <v>679</v>
      </c>
      <c r="E73" s="935" t="s">
        <v>680</v>
      </c>
      <c r="F73" s="935" t="s">
        <v>250</v>
      </c>
      <c r="G73" s="268" t="s">
        <v>250</v>
      </c>
    </row>
    <row r="74" spans="1:7" x14ac:dyDescent="0.3">
      <c r="A74" s="221" t="s">
        <v>536</v>
      </c>
      <c r="B74" s="277" t="s">
        <v>87</v>
      </c>
      <c r="C74" s="122">
        <v>100</v>
      </c>
      <c r="D74" s="122">
        <v>100</v>
      </c>
      <c r="E74" s="268">
        <v>100</v>
      </c>
      <c r="F74" s="268">
        <v>100</v>
      </c>
      <c r="G74" s="268">
        <v>86</v>
      </c>
    </row>
    <row r="75" spans="1:7" x14ac:dyDescent="0.3">
      <c r="A75" s="231"/>
      <c r="B75" s="232"/>
      <c r="C75" s="232"/>
      <c r="D75" s="232"/>
      <c r="E75" s="233"/>
      <c r="F75" s="231"/>
      <c r="G75" s="235"/>
    </row>
    <row r="76" spans="1:7" ht="26" x14ac:dyDescent="0.3">
      <c r="A76" s="267" t="s">
        <v>537</v>
      </c>
      <c r="B76" s="212" t="s">
        <v>24</v>
      </c>
      <c r="C76" s="22" t="s">
        <v>427</v>
      </c>
      <c r="D76" s="22" t="s">
        <v>404</v>
      </c>
      <c r="E76" s="248" t="s">
        <v>25</v>
      </c>
      <c r="F76" s="248" t="s">
        <v>26</v>
      </c>
      <c r="G76" s="248" t="s">
        <v>27</v>
      </c>
    </row>
    <row r="77" spans="1:7" x14ac:dyDescent="0.3">
      <c r="A77" s="214" t="s">
        <v>251</v>
      </c>
      <c r="B77" s="215"/>
      <c r="C77" s="215"/>
      <c r="D77" s="215"/>
      <c r="E77" s="215"/>
      <c r="F77" s="270"/>
      <c r="G77" s="270"/>
    </row>
    <row r="78" spans="1:7" x14ac:dyDescent="0.3">
      <c r="A78" s="779" t="s">
        <v>186</v>
      </c>
      <c r="B78" s="241" t="s">
        <v>209</v>
      </c>
      <c r="C78" s="303" t="s">
        <v>446</v>
      </c>
      <c r="D78" s="107">
        <v>12</v>
      </c>
      <c r="E78" s="237">
        <v>12</v>
      </c>
      <c r="F78" s="238">
        <v>13</v>
      </c>
      <c r="G78" s="237">
        <v>13</v>
      </c>
    </row>
    <row r="79" spans="1:7" x14ac:dyDescent="0.3">
      <c r="A79" s="779" t="s">
        <v>187</v>
      </c>
      <c r="B79" s="222"/>
      <c r="C79" s="303" t="s">
        <v>446</v>
      </c>
      <c r="D79" s="107">
        <v>282</v>
      </c>
      <c r="E79" s="221">
        <v>285</v>
      </c>
      <c r="F79" s="217">
        <v>303</v>
      </c>
      <c r="G79" s="237">
        <v>290</v>
      </c>
    </row>
    <row r="80" spans="1:7" x14ac:dyDescent="0.3">
      <c r="A80" s="779" t="s">
        <v>188</v>
      </c>
      <c r="B80" s="222"/>
      <c r="C80" s="303" t="s">
        <v>446</v>
      </c>
      <c r="D80" s="199">
        <v>1212</v>
      </c>
      <c r="E80" s="271">
        <v>1252</v>
      </c>
      <c r="F80" s="272">
        <v>1309</v>
      </c>
      <c r="G80" s="271">
        <v>1352</v>
      </c>
    </row>
    <row r="81" spans="1:7" x14ac:dyDescent="0.3">
      <c r="A81" s="779" t="s">
        <v>189</v>
      </c>
      <c r="B81" s="222"/>
      <c r="C81" s="303" t="s">
        <v>446</v>
      </c>
      <c r="D81" s="199">
        <v>5329</v>
      </c>
      <c r="E81" s="271">
        <v>5082</v>
      </c>
      <c r="F81" s="272">
        <v>5002</v>
      </c>
      <c r="G81" s="271">
        <v>4994</v>
      </c>
    </row>
    <row r="82" spans="1:7" x14ac:dyDescent="0.3">
      <c r="A82" s="779" t="s">
        <v>190</v>
      </c>
      <c r="B82" s="222"/>
      <c r="C82" s="303" t="s">
        <v>446</v>
      </c>
      <c r="D82" s="199">
        <v>1083</v>
      </c>
      <c r="E82" s="271">
        <v>1064</v>
      </c>
      <c r="F82" s="272">
        <v>1025</v>
      </c>
      <c r="G82" s="237">
        <v>992</v>
      </c>
    </row>
    <row r="83" spans="1:7" x14ac:dyDescent="0.3">
      <c r="A83" s="762" t="s">
        <v>354</v>
      </c>
      <c r="B83" s="224"/>
      <c r="C83" s="303" t="s">
        <v>446</v>
      </c>
      <c r="D83" s="119">
        <v>7918</v>
      </c>
      <c r="E83" s="273">
        <v>7695</v>
      </c>
      <c r="F83" s="274">
        <v>7652</v>
      </c>
      <c r="G83" s="273">
        <v>7641</v>
      </c>
    </row>
    <row r="84" spans="1:7" x14ac:dyDescent="0.3">
      <c r="A84" s="214" t="s">
        <v>251</v>
      </c>
      <c r="B84" s="228"/>
      <c r="C84" s="228"/>
      <c r="D84" s="228"/>
      <c r="E84" s="227"/>
      <c r="F84" s="275"/>
      <c r="G84" s="280"/>
    </row>
    <row r="85" spans="1:7" x14ac:dyDescent="0.3">
      <c r="A85" s="779" t="s">
        <v>186</v>
      </c>
      <c r="B85" s="220"/>
      <c r="C85" s="576" t="s">
        <v>446</v>
      </c>
      <c r="D85" s="107">
        <v>100</v>
      </c>
      <c r="E85" s="221">
        <v>100</v>
      </c>
      <c r="F85" s="221">
        <v>100</v>
      </c>
      <c r="G85" s="281">
        <v>100</v>
      </c>
    </row>
    <row r="86" spans="1:7" x14ac:dyDescent="0.3">
      <c r="A86" s="779" t="s">
        <v>187</v>
      </c>
      <c r="B86" s="222" t="s">
        <v>87</v>
      </c>
      <c r="C86" s="576" t="s">
        <v>446</v>
      </c>
      <c r="D86" s="107">
        <v>100</v>
      </c>
      <c r="E86" s="221">
        <v>100</v>
      </c>
      <c r="F86" s="221">
        <v>100</v>
      </c>
      <c r="G86" s="281">
        <v>100</v>
      </c>
    </row>
    <row r="87" spans="1:7" x14ac:dyDescent="0.3">
      <c r="A87" s="779" t="s">
        <v>188</v>
      </c>
      <c r="B87" s="222"/>
      <c r="C87" s="576" t="s">
        <v>446</v>
      </c>
      <c r="D87" s="107">
        <v>100</v>
      </c>
      <c r="E87" s="221">
        <v>100</v>
      </c>
      <c r="F87" s="221">
        <v>100</v>
      </c>
      <c r="G87" s="281">
        <v>100</v>
      </c>
    </row>
    <row r="88" spans="1:7" x14ac:dyDescent="0.3">
      <c r="A88" s="779" t="s">
        <v>189</v>
      </c>
      <c r="B88" s="222"/>
      <c r="C88" s="576" t="s">
        <v>446</v>
      </c>
      <c r="D88" s="107">
        <v>100</v>
      </c>
      <c r="E88" s="221">
        <v>100</v>
      </c>
      <c r="F88" s="221">
        <v>100</v>
      </c>
      <c r="G88" s="281">
        <v>100</v>
      </c>
    </row>
    <row r="89" spans="1:7" x14ac:dyDescent="0.3">
      <c r="A89" s="779" t="s">
        <v>190</v>
      </c>
      <c r="B89" s="222"/>
      <c r="C89" s="576" t="s">
        <v>446</v>
      </c>
      <c r="D89" s="107">
        <v>100</v>
      </c>
      <c r="E89" s="269">
        <v>100</v>
      </c>
      <c r="F89" s="269">
        <v>100</v>
      </c>
      <c r="G89" s="282">
        <v>100</v>
      </c>
    </row>
    <row r="90" spans="1:7" x14ac:dyDescent="0.3">
      <c r="A90" s="762" t="s">
        <v>354</v>
      </c>
      <c r="B90" s="224"/>
      <c r="C90" s="783" t="s">
        <v>446</v>
      </c>
      <c r="D90" s="440">
        <v>100</v>
      </c>
      <c r="E90" s="229">
        <v>100</v>
      </c>
      <c r="F90" s="229">
        <v>100</v>
      </c>
      <c r="G90" s="279">
        <v>100</v>
      </c>
    </row>
    <row r="91" spans="1:7" x14ac:dyDescent="0.3">
      <c r="A91" s="231"/>
      <c r="B91" s="232"/>
      <c r="C91" s="232"/>
      <c r="D91" s="232"/>
      <c r="E91" s="233"/>
      <c r="F91" s="231"/>
      <c r="G91" s="235"/>
    </row>
    <row r="92" spans="1:7" ht="26" x14ac:dyDescent="0.3">
      <c r="A92" s="261" t="s">
        <v>252</v>
      </c>
      <c r="B92" s="212" t="s">
        <v>24</v>
      </c>
      <c r="C92" s="22" t="s">
        <v>427</v>
      </c>
      <c r="D92" s="22" t="s">
        <v>404</v>
      </c>
      <c r="E92" s="248" t="s">
        <v>25</v>
      </c>
      <c r="F92" s="248" t="s">
        <v>26</v>
      </c>
      <c r="G92" s="248" t="s">
        <v>27</v>
      </c>
    </row>
    <row r="93" spans="1:7" x14ac:dyDescent="0.3">
      <c r="A93" s="240" t="s">
        <v>253</v>
      </c>
      <c r="B93" s="284"/>
      <c r="C93" s="303" t="s">
        <v>446</v>
      </c>
      <c r="D93" s="527">
        <v>12</v>
      </c>
      <c r="E93" s="237">
        <v>11</v>
      </c>
      <c r="F93" s="238">
        <v>9</v>
      </c>
      <c r="G93" s="237">
        <v>7</v>
      </c>
    </row>
    <row r="94" spans="1:7" x14ac:dyDescent="0.3">
      <c r="A94" s="382" t="s">
        <v>254</v>
      </c>
      <c r="B94" s="222" t="s">
        <v>209</v>
      </c>
      <c r="C94" s="303" t="s">
        <v>446</v>
      </c>
      <c r="D94" s="107">
        <v>12</v>
      </c>
      <c r="E94" s="263">
        <v>31</v>
      </c>
      <c r="F94" s="286">
        <v>0</v>
      </c>
      <c r="G94" s="268">
        <v>27</v>
      </c>
    </row>
    <row r="95" spans="1:7" x14ac:dyDescent="0.3">
      <c r="A95" s="240" t="s">
        <v>255</v>
      </c>
      <c r="B95" s="222"/>
      <c r="C95" s="303">
        <v>26</v>
      </c>
      <c r="D95" s="525">
        <v>34</v>
      </c>
      <c r="E95" s="221">
        <v>46</v>
      </c>
      <c r="F95" s="217">
        <v>28</v>
      </c>
      <c r="G95" s="221">
        <v>32</v>
      </c>
    </row>
    <row r="96" spans="1:7" x14ac:dyDescent="0.3">
      <c r="A96" s="240" t="s">
        <v>256</v>
      </c>
      <c r="B96" s="222"/>
      <c r="C96" s="303">
        <v>23</v>
      </c>
      <c r="D96" s="525" t="s">
        <v>446</v>
      </c>
      <c r="E96" s="221">
        <v>21</v>
      </c>
      <c r="F96" s="217">
        <v>26</v>
      </c>
      <c r="G96" s="221">
        <v>26</v>
      </c>
    </row>
    <row r="97" spans="1:8" x14ac:dyDescent="0.3">
      <c r="A97" s="240" t="s">
        <v>257</v>
      </c>
      <c r="B97" s="222"/>
      <c r="C97" s="303" t="s">
        <v>446</v>
      </c>
      <c r="D97" s="525" t="s">
        <v>446</v>
      </c>
      <c r="E97" s="442" t="s">
        <v>446</v>
      </c>
      <c r="F97" s="442" t="s">
        <v>446</v>
      </c>
      <c r="G97" s="221">
        <v>23</v>
      </c>
    </row>
    <row r="98" spans="1:8" x14ac:dyDescent="0.3">
      <c r="A98" s="323" t="s">
        <v>258</v>
      </c>
      <c r="B98" s="224"/>
      <c r="C98" s="303" t="s">
        <v>446</v>
      </c>
      <c r="D98" s="525" t="s">
        <v>446</v>
      </c>
      <c r="E98" s="442" t="s">
        <v>446</v>
      </c>
      <c r="F98" s="276">
        <v>223</v>
      </c>
      <c r="G98" s="269">
        <v>228</v>
      </c>
    </row>
    <row r="99" spans="1:8" x14ac:dyDescent="0.3">
      <c r="A99" s="240"/>
      <c r="B99" s="526"/>
      <c r="C99" s="526"/>
      <c r="D99" s="249"/>
      <c r="E99" s="218"/>
      <c r="F99" s="218"/>
      <c r="G99" s="218"/>
      <c r="H99" s="468"/>
    </row>
    <row r="100" spans="1:8" ht="26" x14ac:dyDescent="0.3">
      <c r="A100" s="261" t="s">
        <v>538</v>
      </c>
      <c r="B100" s="212" t="s">
        <v>24</v>
      </c>
      <c r="C100" s="22" t="s">
        <v>427</v>
      </c>
      <c r="D100" s="22" t="s">
        <v>404</v>
      </c>
      <c r="E100" s="248" t="s">
        <v>25</v>
      </c>
      <c r="F100" s="248" t="s">
        <v>26</v>
      </c>
      <c r="G100" s="248" t="s">
        <v>27</v>
      </c>
    </row>
    <row r="101" spans="1:8" x14ac:dyDescent="0.3">
      <c r="A101" s="221" t="s">
        <v>474</v>
      </c>
      <c r="B101" s="277" t="s">
        <v>87</v>
      </c>
      <c r="C101" s="268">
        <v>86</v>
      </c>
      <c r="D101" s="268">
        <v>92</v>
      </c>
      <c r="E101" s="221">
        <v>93</v>
      </c>
      <c r="F101" s="217">
        <v>92</v>
      </c>
      <c r="G101" s="221">
        <v>87</v>
      </c>
    </row>
    <row r="102" spans="1:8" x14ac:dyDescent="0.3">
      <c r="A102" s="231"/>
      <c r="B102" s="232"/>
      <c r="C102" s="232"/>
      <c r="D102" s="232"/>
      <c r="E102" s="233"/>
      <c r="F102" s="231"/>
      <c r="G102" s="235"/>
    </row>
    <row r="103" spans="1:8" ht="26" x14ac:dyDescent="0.3">
      <c r="A103" s="937" t="s">
        <v>681</v>
      </c>
      <c r="B103" s="212" t="s">
        <v>24</v>
      </c>
      <c r="C103" s="22" t="s">
        <v>430</v>
      </c>
      <c r="D103" s="22" t="s">
        <v>416</v>
      </c>
      <c r="E103" s="22" t="s">
        <v>211</v>
      </c>
      <c r="F103" s="22" t="s">
        <v>26</v>
      </c>
      <c r="G103" s="22" t="s">
        <v>27</v>
      </c>
    </row>
    <row r="104" spans="1:8" x14ac:dyDescent="0.3">
      <c r="A104" s="938" t="s">
        <v>682</v>
      </c>
      <c r="B104" s="819"/>
      <c r="C104" s="106"/>
      <c r="D104" s="106"/>
      <c r="E104" s="88"/>
      <c r="F104" s="88"/>
      <c r="G104" s="107"/>
    </row>
    <row r="105" spans="1:8" ht="15" customHeight="1" x14ac:dyDescent="0.3">
      <c r="A105" s="779" t="s">
        <v>186</v>
      </c>
      <c r="B105" s="735" t="s">
        <v>259</v>
      </c>
      <c r="C105" s="176">
        <v>706</v>
      </c>
      <c r="D105" s="432">
        <v>764</v>
      </c>
      <c r="E105" s="177">
        <v>995</v>
      </c>
      <c r="F105" s="177">
        <v>1086</v>
      </c>
      <c r="G105" s="707">
        <v>1379</v>
      </c>
    </row>
    <row r="106" spans="1:8" x14ac:dyDescent="0.3">
      <c r="A106" s="779" t="s">
        <v>187</v>
      </c>
      <c r="B106" s="735"/>
      <c r="C106" s="176">
        <v>17199</v>
      </c>
      <c r="D106" s="432">
        <v>14134</v>
      </c>
      <c r="E106" s="114">
        <v>32498</v>
      </c>
      <c r="F106" s="114">
        <v>24981</v>
      </c>
      <c r="G106" s="538">
        <v>30704</v>
      </c>
    </row>
    <row r="107" spans="1:8" x14ac:dyDescent="0.3">
      <c r="A107" s="779" t="s">
        <v>188</v>
      </c>
      <c r="B107" s="735"/>
      <c r="C107" s="432">
        <v>84887</v>
      </c>
      <c r="D107" s="177">
        <v>57673</v>
      </c>
      <c r="E107" s="114">
        <v>158668</v>
      </c>
      <c r="F107" s="114">
        <v>109522</v>
      </c>
      <c r="G107" s="538">
        <v>132888</v>
      </c>
    </row>
    <row r="108" spans="1:8" x14ac:dyDescent="0.3">
      <c r="A108" s="779" t="s">
        <v>189</v>
      </c>
      <c r="B108" s="735"/>
      <c r="C108" s="432">
        <v>315152</v>
      </c>
      <c r="D108" s="177">
        <v>228701</v>
      </c>
      <c r="E108" s="114">
        <v>651528</v>
      </c>
      <c r="F108" s="114">
        <v>386623</v>
      </c>
      <c r="G108" s="538">
        <v>449879</v>
      </c>
    </row>
    <row r="109" spans="1:8" x14ac:dyDescent="0.3">
      <c r="A109" s="779" t="s">
        <v>190</v>
      </c>
      <c r="B109" s="735"/>
      <c r="C109" s="432">
        <v>43034</v>
      </c>
      <c r="D109" s="177">
        <v>22506</v>
      </c>
      <c r="E109" s="114">
        <v>96966</v>
      </c>
      <c r="F109" s="114">
        <v>51977</v>
      </c>
      <c r="G109" s="538">
        <v>66585</v>
      </c>
    </row>
    <row r="110" spans="1:8" x14ac:dyDescent="0.3">
      <c r="A110" s="762" t="s">
        <v>539</v>
      </c>
      <c r="B110" s="736"/>
      <c r="C110" s="889">
        <v>460977</v>
      </c>
      <c r="D110" s="580">
        <v>323778</v>
      </c>
      <c r="E110" s="110">
        <v>940655</v>
      </c>
      <c r="F110" s="110">
        <v>574189</v>
      </c>
      <c r="G110" s="708">
        <v>681435</v>
      </c>
    </row>
    <row r="111" spans="1:8" x14ac:dyDescent="0.3">
      <c r="A111" s="939" t="s">
        <v>683</v>
      </c>
      <c r="B111" s="44"/>
      <c r="C111" s="133"/>
      <c r="D111" s="605"/>
      <c r="E111" s="603"/>
      <c r="F111" s="603"/>
      <c r="G111" s="604"/>
    </row>
    <row r="112" spans="1:8" x14ac:dyDescent="0.3">
      <c r="A112" s="105" t="s">
        <v>242</v>
      </c>
      <c r="B112" s="130"/>
      <c r="C112" s="106"/>
      <c r="D112" s="106"/>
      <c r="E112" s="89"/>
      <c r="F112" s="89"/>
      <c r="G112" s="87"/>
    </row>
    <row r="113" spans="1:7" x14ac:dyDescent="0.3">
      <c r="A113" s="779" t="s">
        <v>186</v>
      </c>
      <c r="B113" s="735" t="s">
        <v>259</v>
      </c>
      <c r="C113" s="780">
        <v>52</v>
      </c>
      <c r="D113" s="582">
        <v>22</v>
      </c>
      <c r="E113" s="582">
        <v>61</v>
      </c>
      <c r="F113" s="582">
        <v>80</v>
      </c>
      <c r="G113" s="707">
        <v>116.55555555555556</v>
      </c>
    </row>
    <row r="114" spans="1:7" x14ac:dyDescent="0.3">
      <c r="A114" s="779" t="s">
        <v>187</v>
      </c>
      <c r="B114" s="735"/>
      <c r="C114" s="781">
        <v>61</v>
      </c>
      <c r="D114" s="182">
        <v>54</v>
      </c>
      <c r="E114" s="182">
        <v>108</v>
      </c>
      <c r="F114" s="182">
        <v>82</v>
      </c>
      <c r="G114" s="538">
        <v>106.09248554913295</v>
      </c>
    </row>
    <row r="115" spans="1:7" x14ac:dyDescent="0.3">
      <c r="A115" s="779" t="s">
        <v>188</v>
      </c>
      <c r="B115" s="735"/>
      <c r="C115" s="781">
        <v>66</v>
      </c>
      <c r="D115" s="182">
        <v>47</v>
      </c>
      <c r="E115" s="182">
        <v>115</v>
      </c>
      <c r="F115" s="182">
        <v>84</v>
      </c>
      <c r="G115" s="538">
        <v>96.036418816388462</v>
      </c>
    </row>
    <row r="116" spans="1:7" x14ac:dyDescent="0.3">
      <c r="A116" s="779" t="s">
        <v>189</v>
      </c>
      <c r="B116" s="735"/>
      <c r="C116" s="781">
        <v>52</v>
      </c>
      <c r="D116" s="182">
        <v>41</v>
      </c>
      <c r="E116" s="182">
        <v>105</v>
      </c>
      <c r="F116" s="182">
        <v>80</v>
      </c>
      <c r="G116" s="538">
        <v>90.367264314632735</v>
      </c>
    </row>
    <row r="117" spans="1:7" x14ac:dyDescent="0.3">
      <c r="A117" s="779" t="s">
        <v>190</v>
      </c>
      <c r="B117" s="735"/>
      <c r="C117" s="781">
        <v>36</v>
      </c>
      <c r="D117" s="182">
        <v>20</v>
      </c>
      <c r="E117" s="182">
        <v>95</v>
      </c>
      <c r="F117" s="182">
        <v>44</v>
      </c>
      <c r="G117" s="538">
        <v>60.5</v>
      </c>
    </row>
    <row r="118" spans="1:7" x14ac:dyDescent="0.3">
      <c r="A118" s="762" t="s">
        <v>593</v>
      </c>
      <c r="B118" s="735"/>
      <c r="C118" s="783">
        <v>53</v>
      </c>
      <c r="D118" s="110">
        <v>41</v>
      </c>
      <c r="E118" s="110">
        <v>105</v>
      </c>
      <c r="F118" s="110">
        <v>77</v>
      </c>
      <c r="G118" s="709">
        <v>89.637918994413411</v>
      </c>
    </row>
    <row r="119" spans="1:7" x14ac:dyDescent="0.3">
      <c r="A119" s="105" t="s">
        <v>243</v>
      </c>
      <c r="B119" s="782"/>
      <c r="C119" s="111"/>
      <c r="D119" s="111"/>
      <c r="E119" s="178"/>
      <c r="F119" s="179"/>
      <c r="G119" s="211"/>
    </row>
    <row r="120" spans="1:7" x14ac:dyDescent="0.3">
      <c r="A120" s="779" t="s">
        <v>186</v>
      </c>
      <c r="B120" s="735" t="s">
        <v>259</v>
      </c>
      <c r="C120" s="576">
        <v>59</v>
      </c>
      <c r="D120" s="177">
        <v>25</v>
      </c>
      <c r="E120" s="177">
        <v>81</v>
      </c>
      <c r="F120" s="177">
        <v>72</v>
      </c>
      <c r="G120" s="538">
        <v>82.5</v>
      </c>
    </row>
    <row r="121" spans="1:7" x14ac:dyDescent="0.3">
      <c r="A121" s="779" t="s">
        <v>187</v>
      </c>
      <c r="B121" s="735"/>
      <c r="C121" s="576">
        <v>69</v>
      </c>
      <c r="D121" s="114">
        <v>53</v>
      </c>
      <c r="E121" s="114">
        <v>108</v>
      </c>
      <c r="F121" s="114">
        <v>84</v>
      </c>
      <c r="G121" s="538">
        <v>107.39130434782609</v>
      </c>
    </row>
    <row r="122" spans="1:7" x14ac:dyDescent="0.3">
      <c r="A122" s="779" t="s">
        <v>188</v>
      </c>
      <c r="B122" s="735"/>
      <c r="C122" s="576">
        <v>73</v>
      </c>
      <c r="D122" s="114">
        <v>45</v>
      </c>
      <c r="E122" s="114">
        <v>111</v>
      </c>
      <c r="F122" s="114">
        <v>83</v>
      </c>
      <c r="G122" s="538">
        <v>101.31004366812228</v>
      </c>
    </row>
    <row r="123" spans="1:7" x14ac:dyDescent="0.3">
      <c r="A123" s="779" t="s">
        <v>189</v>
      </c>
      <c r="B123" s="735"/>
      <c r="C123" s="576">
        <v>54</v>
      </c>
      <c r="D123" s="114">
        <v>38</v>
      </c>
      <c r="E123" s="114">
        <v>101</v>
      </c>
      <c r="F123" s="114">
        <v>76</v>
      </c>
      <c r="G123" s="538">
        <v>90.237861094038109</v>
      </c>
    </row>
    <row r="124" spans="1:7" x14ac:dyDescent="0.3">
      <c r="A124" s="779" t="s">
        <v>190</v>
      </c>
      <c r="B124" s="735"/>
      <c r="C124" s="576">
        <v>41</v>
      </c>
      <c r="D124" s="114">
        <v>22</v>
      </c>
      <c r="E124" s="114">
        <v>89</v>
      </c>
      <c r="F124" s="114">
        <v>53</v>
      </c>
      <c r="G124" s="538">
        <v>70.212949640287775</v>
      </c>
    </row>
    <row r="125" spans="1:7" x14ac:dyDescent="0.3">
      <c r="A125" s="762" t="s">
        <v>593</v>
      </c>
      <c r="B125" s="736"/>
      <c r="C125" s="783">
        <v>55</v>
      </c>
      <c r="D125" s="180">
        <v>37</v>
      </c>
      <c r="E125" s="180">
        <v>102</v>
      </c>
      <c r="F125" s="180">
        <v>74</v>
      </c>
      <c r="G125" s="709">
        <v>89.31903259726603</v>
      </c>
    </row>
    <row r="126" spans="1:7" x14ac:dyDescent="0.3">
      <c r="A126" s="27"/>
      <c r="B126" s="103"/>
      <c r="C126" s="103"/>
      <c r="D126" s="103"/>
      <c r="E126" s="14"/>
      <c r="F126" s="14"/>
      <c r="G126" s="14"/>
    </row>
    <row r="127" spans="1:7" ht="26" x14ac:dyDescent="0.3">
      <c r="A127" s="937" t="s">
        <v>684</v>
      </c>
      <c r="B127" s="62" t="s">
        <v>24</v>
      </c>
      <c r="C127" s="22" t="s">
        <v>430</v>
      </c>
      <c r="D127" s="22" t="s">
        <v>416</v>
      </c>
      <c r="E127" s="22" t="s">
        <v>211</v>
      </c>
      <c r="F127" s="22" t="s">
        <v>26</v>
      </c>
      <c r="G127" s="22" t="s">
        <v>27</v>
      </c>
    </row>
    <row r="128" spans="1:7" x14ac:dyDescent="0.3">
      <c r="A128" s="105" t="s">
        <v>260</v>
      </c>
      <c r="B128" s="782"/>
      <c r="C128" s="111"/>
      <c r="D128" s="111"/>
      <c r="E128" s="42"/>
      <c r="F128" s="42"/>
      <c r="G128" s="43"/>
    </row>
    <row r="129" spans="1:7" ht="15" customHeight="1" x14ac:dyDescent="0.3">
      <c r="A129" s="779" t="s">
        <v>186</v>
      </c>
      <c r="B129" s="735" t="s">
        <v>259</v>
      </c>
      <c r="C129" s="182">
        <v>589</v>
      </c>
      <c r="D129" s="780">
        <v>625</v>
      </c>
      <c r="E129" s="780">
        <v>799</v>
      </c>
      <c r="F129" s="780">
        <v>968</v>
      </c>
      <c r="G129" s="784">
        <v>1206</v>
      </c>
    </row>
    <row r="130" spans="1:7" x14ac:dyDescent="0.3">
      <c r="A130" s="779" t="s">
        <v>187</v>
      </c>
      <c r="B130" s="735"/>
      <c r="C130" s="182">
        <v>14763</v>
      </c>
      <c r="D130" s="781">
        <v>12313</v>
      </c>
      <c r="E130" s="781">
        <v>28240</v>
      </c>
      <c r="F130" s="781">
        <v>20255</v>
      </c>
      <c r="G130" s="721">
        <v>26146</v>
      </c>
    </row>
    <row r="131" spans="1:7" x14ac:dyDescent="0.3">
      <c r="A131" s="779" t="s">
        <v>188</v>
      </c>
      <c r="B131" s="735"/>
      <c r="C131" s="781">
        <v>76360</v>
      </c>
      <c r="D131" s="781">
        <v>52273</v>
      </c>
      <c r="E131" s="781">
        <v>143493</v>
      </c>
      <c r="F131" s="781">
        <v>94720</v>
      </c>
      <c r="G131" s="721">
        <v>120957</v>
      </c>
    </row>
    <row r="132" spans="1:7" x14ac:dyDescent="0.3">
      <c r="A132" s="779" t="s">
        <v>189</v>
      </c>
      <c r="B132" s="735"/>
      <c r="C132" s="781">
        <v>299741</v>
      </c>
      <c r="D132" s="781">
        <v>219486</v>
      </c>
      <c r="E132" s="781">
        <v>623797</v>
      </c>
      <c r="F132" s="781">
        <v>354639</v>
      </c>
      <c r="G132" s="721">
        <v>423318</v>
      </c>
    </row>
    <row r="133" spans="1:7" x14ac:dyDescent="0.3">
      <c r="A133" s="779" t="s">
        <v>190</v>
      </c>
      <c r="B133" s="735"/>
      <c r="C133" s="781">
        <v>42096</v>
      </c>
      <c r="D133" s="781">
        <v>21846</v>
      </c>
      <c r="E133" s="781">
        <v>94658</v>
      </c>
      <c r="F133" s="781">
        <v>51027</v>
      </c>
      <c r="G133" s="721">
        <v>65820</v>
      </c>
    </row>
    <row r="134" spans="1:7" x14ac:dyDescent="0.3">
      <c r="A134" s="762" t="s">
        <v>354</v>
      </c>
      <c r="B134" s="735"/>
      <c r="C134" s="604">
        <v>433549</v>
      </c>
      <c r="D134" s="110">
        <v>306542</v>
      </c>
      <c r="E134" s="110">
        <v>890987</v>
      </c>
      <c r="F134" s="110">
        <v>521609</v>
      </c>
      <c r="G134" s="708">
        <v>637447</v>
      </c>
    </row>
    <row r="135" spans="1:7" x14ac:dyDescent="0.3">
      <c r="A135" s="105" t="s">
        <v>261</v>
      </c>
      <c r="B135" s="782"/>
      <c r="C135" s="111"/>
      <c r="D135" s="111"/>
      <c r="E135" s="178"/>
      <c r="F135" s="178"/>
      <c r="G135" s="710"/>
    </row>
    <row r="136" spans="1:7" ht="15" customHeight="1" x14ac:dyDescent="0.3">
      <c r="A136" s="779" t="s">
        <v>186</v>
      </c>
      <c r="B136" s="735" t="s">
        <v>259</v>
      </c>
      <c r="C136" s="781">
        <v>58</v>
      </c>
      <c r="D136" s="182">
        <v>109</v>
      </c>
      <c r="E136" s="182">
        <v>118</v>
      </c>
      <c r="F136" s="182">
        <v>74</v>
      </c>
      <c r="G136" s="707">
        <v>86</v>
      </c>
    </row>
    <row r="137" spans="1:7" x14ac:dyDescent="0.3">
      <c r="A137" s="779" t="s">
        <v>187</v>
      </c>
      <c r="B137" s="735"/>
      <c r="C137" s="781">
        <v>296</v>
      </c>
      <c r="D137" s="182">
        <v>372</v>
      </c>
      <c r="E137" s="182">
        <v>773</v>
      </c>
      <c r="F137" s="182">
        <v>763</v>
      </c>
      <c r="G137" s="538">
        <v>869</v>
      </c>
    </row>
    <row r="138" spans="1:7" x14ac:dyDescent="0.3">
      <c r="A138" s="779" t="s">
        <v>188</v>
      </c>
      <c r="B138" s="735"/>
      <c r="C138" s="781">
        <v>2913</v>
      </c>
      <c r="D138" s="182">
        <v>1599</v>
      </c>
      <c r="E138" s="182">
        <v>5480</v>
      </c>
      <c r="F138" s="182">
        <v>4169</v>
      </c>
      <c r="G138" s="538">
        <v>4064</v>
      </c>
    </row>
    <row r="139" spans="1:7" x14ac:dyDescent="0.3">
      <c r="A139" s="779" t="s">
        <v>189</v>
      </c>
      <c r="B139" s="735"/>
      <c r="C139" s="781">
        <v>4384</v>
      </c>
      <c r="D139" s="182">
        <v>1355</v>
      </c>
      <c r="E139" s="182">
        <v>6069</v>
      </c>
      <c r="F139" s="182">
        <v>5396</v>
      </c>
      <c r="G139" s="538">
        <v>4343</v>
      </c>
    </row>
    <row r="140" spans="1:7" x14ac:dyDescent="0.3">
      <c r="A140" s="779" t="s">
        <v>190</v>
      </c>
      <c r="B140" s="735"/>
      <c r="C140" s="547">
        <v>0</v>
      </c>
      <c r="D140" s="537">
        <v>0</v>
      </c>
      <c r="E140" s="537">
        <v>0</v>
      </c>
      <c r="F140" s="537">
        <v>0</v>
      </c>
      <c r="G140" s="711">
        <v>0</v>
      </c>
    </row>
    <row r="141" spans="1:7" x14ac:dyDescent="0.3">
      <c r="A141" s="762" t="s">
        <v>354</v>
      </c>
      <c r="B141" s="786"/>
      <c r="C141" s="785">
        <f>SUM(C136:C140)</f>
        <v>7651</v>
      </c>
      <c r="D141" s="110">
        <v>3435</v>
      </c>
      <c r="E141" s="110">
        <v>12440</v>
      </c>
      <c r="F141" s="110">
        <v>10402</v>
      </c>
      <c r="G141" s="708">
        <v>9362</v>
      </c>
    </row>
    <row r="142" spans="1:7" x14ac:dyDescent="0.3">
      <c r="A142" s="105" t="s">
        <v>263</v>
      </c>
      <c r="B142" s="782"/>
      <c r="C142" s="111"/>
      <c r="D142" s="111"/>
      <c r="E142" s="178"/>
      <c r="F142" s="178"/>
      <c r="G142" s="703"/>
    </row>
    <row r="143" spans="1:7" ht="15" customHeight="1" x14ac:dyDescent="0.3">
      <c r="A143" s="779" t="s">
        <v>186</v>
      </c>
      <c r="B143" s="735" t="s">
        <v>259</v>
      </c>
      <c r="C143" s="114">
        <v>59</v>
      </c>
      <c r="D143" s="177">
        <v>31</v>
      </c>
      <c r="E143" s="177">
        <v>78</v>
      </c>
      <c r="F143" s="177">
        <v>44</v>
      </c>
      <c r="G143" s="707">
        <v>87</v>
      </c>
    </row>
    <row r="144" spans="1:7" x14ac:dyDescent="0.3">
      <c r="A144" s="779" t="s">
        <v>187</v>
      </c>
      <c r="B144" s="735"/>
      <c r="C144" s="114">
        <v>2199</v>
      </c>
      <c r="D144" s="114">
        <v>1449</v>
      </c>
      <c r="E144" s="114">
        <v>3485</v>
      </c>
      <c r="F144" s="114">
        <v>3964</v>
      </c>
      <c r="G144" s="538">
        <v>2371</v>
      </c>
    </row>
    <row r="145" spans="1:8" x14ac:dyDescent="0.3">
      <c r="A145" s="779" t="s">
        <v>188</v>
      </c>
      <c r="B145" s="735"/>
      <c r="C145" s="176">
        <v>5614</v>
      </c>
      <c r="D145" s="114">
        <v>3801</v>
      </c>
      <c r="E145" s="114">
        <v>9695</v>
      </c>
      <c r="F145" s="114">
        <v>10633</v>
      </c>
      <c r="G145" s="538">
        <v>4036</v>
      </c>
    </row>
    <row r="146" spans="1:8" x14ac:dyDescent="0.3">
      <c r="A146" s="779" t="s">
        <v>189</v>
      </c>
      <c r="B146" s="735"/>
      <c r="C146" s="176">
        <v>11025</v>
      </c>
      <c r="D146" s="114">
        <v>7860</v>
      </c>
      <c r="E146" s="114">
        <v>21662</v>
      </c>
      <c r="F146" s="114">
        <v>26587</v>
      </c>
      <c r="G146" s="538">
        <v>11884</v>
      </c>
    </row>
    <row r="147" spans="1:8" x14ac:dyDescent="0.3">
      <c r="A147" s="779" t="s">
        <v>190</v>
      </c>
      <c r="B147" s="735"/>
      <c r="C147" s="176">
        <v>938</v>
      </c>
      <c r="D147" s="114">
        <v>660</v>
      </c>
      <c r="E147" s="114">
        <v>2309</v>
      </c>
      <c r="F147" s="114">
        <v>950</v>
      </c>
      <c r="G147" s="538">
        <v>617</v>
      </c>
    </row>
    <row r="148" spans="1:8" x14ac:dyDescent="0.3">
      <c r="A148" s="762" t="s">
        <v>354</v>
      </c>
      <c r="B148" s="736"/>
      <c r="C148" s="797">
        <f>SUM(C143:C147)</f>
        <v>19835</v>
      </c>
      <c r="D148" s="797">
        <f>SUM(D143:D147)</f>
        <v>13801</v>
      </c>
      <c r="E148" s="797">
        <f>SUM(E143:E147)</f>
        <v>37229</v>
      </c>
      <c r="F148" s="797">
        <f>SUM(F143:F147)</f>
        <v>42178</v>
      </c>
      <c r="G148" s="797">
        <f>SUM(G143:G147)</f>
        <v>18995</v>
      </c>
    </row>
    <row r="149" spans="1:8" x14ac:dyDescent="0.3">
      <c r="A149" s="225" t="s">
        <v>444</v>
      </c>
      <c r="B149" s="290"/>
      <c r="C149" s="290"/>
      <c r="D149" s="290"/>
      <c r="E149" s="291"/>
      <c r="F149" s="291"/>
      <c r="G149" s="890"/>
    </row>
    <row r="150" spans="1:8" x14ac:dyDescent="0.3">
      <c r="A150" s="779" t="s">
        <v>186</v>
      </c>
      <c r="B150" s="292" t="s">
        <v>259</v>
      </c>
      <c r="C150" s="292"/>
      <c r="D150" s="292"/>
      <c r="E150" s="293"/>
      <c r="F150" s="293"/>
      <c r="G150" s="613"/>
    </row>
    <row r="151" spans="1:8" x14ac:dyDescent="0.3">
      <c r="A151" s="779" t="s">
        <v>187</v>
      </c>
      <c r="B151" s="292"/>
      <c r="C151" s="303" t="s">
        <v>446</v>
      </c>
      <c r="D151" s="296" t="s">
        <v>446</v>
      </c>
      <c r="E151" s="296" t="s">
        <v>446</v>
      </c>
      <c r="F151" s="296" t="s">
        <v>446</v>
      </c>
      <c r="G151" s="538">
        <v>1318</v>
      </c>
    </row>
    <row r="152" spans="1:8" x14ac:dyDescent="0.3">
      <c r="A152" s="779" t="s">
        <v>188</v>
      </c>
      <c r="B152" s="292"/>
      <c r="C152" s="303" t="s">
        <v>446</v>
      </c>
      <c r="D152" s="296" t="s">
        <v>446</v>
      </c>
      <c r="E152" s="296" t="s">
        <v>446</v>
      </c>
      <c r="F152" s="296" t="s">
        <v>446</v>
      </c>
      <c r="G152" s="538">
        <v>3831</v>
      </c>
    </row>
    <row r="153" spans="1:8" x14ac:dyDescent="0.3">
      <c r="A153" s="779" t="s">
        <v>189</v>
      </c>
      <c r="B153" s="292"/>
      <c r="C153" s="303" t="s">
        <v>446</v>
      </c>
      <c r="D153" s="296" t="s">
        <v>446</v>
      </c>
      <c r="E153" s="296" t="s">
        <v>446</v>
      </c>
      <c r="F153" s="296" t="s">
        <v>446</v>
      </c>
      <c r="G153" s="538">
        <v>10334</v>
      </c>
    </row>
    <row r="154" spans="1:8" x14ac:dyDescent="0.3">
      <c r="A154" s="779" t="s">
        <v>190</v>
      </c>
      <c r="B154" s="292"/>
      <c r="C154" s="303" t="s">
        <v>446</v>
      </c>
      <c r="D154" s="296" t="s">
        <v>446</v>
      </c>
      <c r="E154" s="296" t="s">
        <v>446</v>
      </c>
      <c r="F154" s="296" t="s">
        <v>446</v>
      </c>
      <c r="G154" s="538">
        <v>148</v>
      </c>
    </row>
    <row r="155" spans="1:8" x14ac:dyDescent="0.3">
      <c r="A155" s="762" t="s">
        <v>354</v>
      </c>
      <c r="B155" s="292"/>
      <c r="C155" s="314" t="s">
        <v>446</v>
      </c>
      <c r="D155" s="437" t="s">
        <v>446</v>
      </c>
      <c r="E155" s="437" t="s">
        <v>446</v>
      </c>
      <c r="F155" s="437" t="s">
        <v>446</v>
      </c>
      <c r="G155" s="708">
        <v>15631</v>
      </c>
      <c r="H155" s="415"/>
    </row>
    <row r="156" spans="1:8" x14ac:dyDescent="0.3">
      <c r="A156" s="574"/>
      <c r="B156" s="299"/>
      <c r="C156" s="299"/>
      <c r="D156" s="299"/>
      <c r="E156" s="581"/>
      <c r="F156" s="581"/>
      <c r="G156" s="581"/>
      <c r="H156" s="468"/>
    </row>
    <row r="157" spans="1:8" ht="26" x14ac:dyDescent="0.3">
      <c r="A157" s="71" t="s">
        <v>264</v>
      </c>
      <c r="B157" s="907" t="s">
        <v>24</v>
      </c>
      <c r="C157" s="202" t="s">
        <v>430</v>
      </c>
      <c r="D157" s="202" t="s">
        <v>416</v>
      </c>
      <c r="E157" s="202" t="s">
        <v>211</v>
      </c>
      <c r="F157" s="202" t="s">
        <v>26</v>
      </c>
      <c r="G157" s="202" t="s">
        <v>27</v>
      </c>
    </row>
    <row r="158" spans="1:8" x14ac:dyDescent="0.3">
      <c r="A158" s="294" t="s">
        <v>265</v>
      </c>
      <c r="B158" s="295" t="s">
        <v>173</v>
      </c>
      <c r="C158" s="915">
        <v>17661348</v>
      </c>
      <c r="D158" s="167">
        <v>19666577</v>
      </c>
      <c r="E158" s="296">
        <v>17621975</v>
      </c>
      <c r="F158" s="296">
        <v>11715497</v>
      </c>
      <c r="G158" s="298">
        <v>15044600.839999998</v>
      </c>
    </row>
    <row r="159" spans="1:8" x14ac:dyDescent="0.3">
      <c r="A159" s="46"/>
      <c r="B159" s="299"/>
      <c r="C159" s="299"/>
      <c r="D159" s="299"/>
      <c r="E159" s="438"/>
      <c r="F159" s="438"/>
      <c r="G159" s="438"/>
      <c r="H159" s="468"/>
    </row>
    <row r="160" spans="1:8" ht="26" x14ac:dyDescent="0.3">
      <c r="A160" s="439" t="s">
        <v>266</v>
      </c>
      <c r="B160" s="123" t="s">
        <v>24</v>
      </c>
      <c r="C160" s="52" t="s">
        <v>430</v>
      </c>
      <c r="D160" s="52" t="s">
        <v>416</v>
      </c>
      <c r="E160" s="124" t="s">
        <v>211</v>
      </c>
      <c r="F160" s="124" t="s">
        <v>26</v>
      </c>
      <c r="G160" s="124" t="s">
        <v>27</v>
      </c>
    </row>
    <row r="161" spans="1:7" x14ac:dyDescent="0.3">
      <c r="A161" s="105" t="s">
        <v>260</v>
      </c>
      <c r="B161" s="106"/>
      <c r="C161" s="106"/>
      <c r="D161" s="106"/>
      <c r="E161" s="88"/>
      <c r="F161" s="88"/>
      <c r="G161" s="107"/>
    </row>
    <row r="162" spans="1:7" x14ac:dyDescent="0.3">
      <c r="A162" s="779" t="s">
        <v>186</v>
      </c>
      <c r="B162" s="45" t="s">
        <v>209</v>
      </c>
      <c r="C162" s="296">
        <v>11</v>
      </c>
      <c r="D162" s="107">
        <v>18</v>
      </c>
      <c r="E162" s="33">
        <v>11</v>
      </c>
      <c r="F162" s="33">
        <v>11</v>
      </c>
      <c r="G162" s="712">
        <v>12</v>
      </c>
    </row>
    <row r="163" spans="1:7" x14ac:dyDescent="0.3">
      <c r="A163" s="779" t="s">
        <v>187</v>
      </c>
      <c r="B163" s="45"/>
      <c r="C163" s="296">
        <v>223</v>
      </c>
      <c r="D163" s="107">
        <v>223</v>
      </c>
      <c r="E163" s="26">
        <v>254</v>
      </c>
      <c r="F163" s="26">
        <v>242</v>
      </c>
      <c r="G163" s="304">
        <v>239</v>
      </c>
    </row>
    <row r="164" spans="1:7" x14ac:dyDescent="0.3">
      <c r="A164" s="779" t="s">
        <v>188</v>
      </c>
      <c r="B164" s="45"/>
      <c r="C164" s="296">
        <v>1095</v>
      </c>
      <c r="D164" s="199">
        <v>1131</v>
      </c>
      <c r="E164" s="118">
        <v>1268</v>
      </c>
      <c r="F164" s="118">
        <v>1147</v>
      </c>
      <c r="G164" s="450">
        <v>1221</v>
      </c>
    </row>
    <row r="165" spans="1:7" x14ac:dyDescent="0.3">
      <c r="A165" s="779" t="s">
        <v>189</v>
      </c>
      <c r="B165" s="45"/>
      <c r="C165" s="296">
        <v>5671</v>
      </c>
      <c r="D165" s="199">
        <v>5559</v>
      </c>
      <c r="E165" s="118">
        <v>6028</v>
      </c>
      <c r="F165" s="118">
        <v>4604</v>
      </c>
      <c r="G165" s="450">
        <v>4662</v>
      </c>
    </row>
    <row r="166" spans="1:7" x14ac:dyDescent="0.3">
      <c r="A166" s="779" t="s">
        <v>190</v>
      </c>
      <c r="B166" s="45"/>
      <c r="C166" s="296">
        <v>1050</v>
      </c>
      <c r="D166" s="199">
        <v>1031</v>
      </c>
      <c r="E166" s="118">
        <v>1011</v>
      </c>
      <c r="F166" s="26">
        <v>971</v>
      </c>
      <c r="G166" s="304">
        <v>949</v>
      </c>
    </row>
    <row r="167" spans="1:7" x14ac:dyDescent="0.3">
      <c r="A167" s="762" t="s">
        <v>354</v>
      </c>
      <c r="B167" s="112"/>
      <c r="C167" s="298">
        <v>8050</v>
      </c>
      <c r="D167" s="119">
        <v>7962</v>
      </c>
      <c r="E167" s="120">
        <v>8572</v>
      </c>
      <c r="F167" s="120">
        <v>6975</v>
      </c>
      <c r="G167" s="713">
        <v>7083</v>
      </c>
    </row>
    <row r="168" spans="1:7" x14ac:dyDescent="0.3">
      <c r="A168" s="84" t="s">
        <v>261</v>
      </c>
      <c r="B168" s="103"/>
      <c r="C168" s="103"/>
      <c r="D168" s="103"/>
      <c r="E168" s="85"/>
      <c r="F168" s="117"/>
      <c r="G168" s="304"/>
    </row>
    <row r="169" spans="1:7" x14ac:dyDescent="0.3">
      <c r="A169" s="779" t="s">
        <v>186</v>
      </c>
      <c r="B169" s="44" t="s">
        <v>209</v>
      </c>
      <c r="C169" s="296">
        <v>1</v>
      </c>
      <c r="D169" s="29">
        <v>7</v>
      </c>
      <c r="E169" s="29">
        <v>1</v>
      </c>
      <c r="F169" s="29">
        <v>1</v>
      </c>
      <c r="G169" s="714">
        <v>1</v>
      </c>
    </row>
    <row r="170" spans="1:7" x14ac:dyDescent="0.3">
      <c r="A170" s="779" t="s">
        <v>187</v>
      </c>
      <c r="B170" s="45"/>
      <c r="C170" s="296">
        <v>5</v>
      </c>
      <c r="D170" s="29">
        <v>6</v>
      </c>
      <c r="E170" s="29">
        <v>7</v>
      </c>
      <c r="F170" s="29">
        <v>7</v>
      </c>
      <c r="G170" s="714">
        <v>7</v>
      </c>
    </row>
    <row r="171" spans="1:7" x14ac:dyDescent="0.3">
      <c r="A171" s="779" t="s">
        <v>188</v>
      </c>
      <c r="B171" s="45"/>
      <c r="C171" s="296">
        <v>31</v>
      </c>
      <c r="D171" s="29">
        <v>30</v>
      </c>
      <c r="E171" s="29">
        <v>31</v>
      </c>
      <c r="F171" s="29">
        <v>32</v>
      </c>
      <c r="G171" s="714">
        <v>31</v>
      </c>
    </row>
    <row r="172" spans="1:7" x14ac:dyDescent="0.3">
      <c r="A172" s="779" t="s">
        <v>189</v>
      </c>
      <c r="B172" s="45"/>
      <c r="C172" s="296">
        <v>44</v>
      </c>
      <c r="D172" s="29">
        <v>43</v>
      </c>
      <c r="E172" s="29">
        <v>43</v>
      </c>
      <c r="F172" s="29">
        <v>39</v>
      </c>
      <c r="G172" s="714">
        <v>34</v>
      </c>
    </row>
    <row r="173" spans="1:7" x14ac:dyDescent="0.3">
      <c r="A173" s="779" t="s">
        <v>190</v>
      </c>
      <c r="B173" s="45"/>
      <c r="C173" s="296">
        <v>0</v>
      </c>
      <c r="D173" s="426" t="s">
        <v>262</v>
      </c>
      <c r="E173" s="426" t="s">
        <v>262</v>
      </c>
      <c r="F173" s="426" t="s">
        <v>262</v>
      </c>
      <c r="G173" s="715">
        <v>0</v>
      </c>
    </row>
    <row r="174" spans="1:7" x14ac:dyDescent="0.3">
      <c r="A174" s="762" t="s">
        <v>354</v>
      </c>
      <c r="B174" s="112"/>
      <c r="C174" s="298">
        <v>81</v>
      </c>
      <c r="D174" s="412">
        <v>86</v>
      </c>
      <c r="E174" s="412">
        <v>82</v>
      </c>
      <c r="F174" s="412">
        <v>79</v>
      </c>
      <c r="G174" s="716">
        <v>73</v>
      </c>
    </row>
    <row r="175" spans="1:7" x14ac:dyDescent="0.3">
      <c r="A175" s="84" t="s">
        <v>263</v>
      </c>
      <c r="B175" s="116"/>
      <c r="C175" s="116"/>
      <c r="D175" s="116"/>
      <c r="E175" s="85"/>
      <c r="F175" s="117"/>
      <c r="G175" s="702"/>
    </row>
    <row r="176" spans="1:7" x14ac:dyDescent="0.3">
      <c r="A176" s="779" t="s">
        <v>186</v>
      </c>
      <c r="B176" s="44" t="s">
        <v>209</v>
      </c>
      <c r="C176" s="296">
        <v>1</v>
      </c>
      <c r="D176" s="26">
        <v>8</v>
      </c>
      <c r="E176" s="26">
        <v>1</v>
      </c>
      <c r="F176" s="26">
        <v>1</v>
      </c>
      <c r="G176" s="304">
        <v>1</v>
      </c>
    </row>
    <row r="177" spans="1:7" x14ac:dyDescent="0.3">
      <c r="A177" s="779" t="s">
        <v>187</v>
      </c>
      <c r="B177" s="509"/>
      <c r="C177" s="940">
        <v>39</v>
      </c>
      <c r="D177" s="26">
        <v>35</v>
      </c>
      <c r="E177" s="26">
        <v>40</v>
      </c>
      <c r="F177" s="26">
        <v>46</v>
      </c>
      <c r="G177" s="304">
        <v>27</v>
      </c>
    </row>
    <row r="178" spans="1:7" x14ac:dyDescent="0.3">
      <c r="A178" s="779" t="s">
        <v>188</v>
      </c>
      <c r="B178" s="509"/>
      <c r="C178" s="296">
        <v>89</v>
      </c>
      <c r="D178" s="26">
        <v>94</v>
      </c>
      <c r="E178" s="26">
        <v>103</v>
      </c>
      <c r="F178" s="26">
        <v>124</v>
      </c>
      <c r="G178" s="304">
        <v>47</v>
      </c>
    </row>
    <row r="179" spans="1:7" x14ac:dyDescent="0.3">
      <c r="A179" s="779" t="s">
        <v>189</v>
      </c>
      <c r="B179" s="509"/>
      <c r="C179" s="296">
        <v>232</v>
      </c>
      <c r="D179" s="26">
        <v>227</v>
      </c>
      <c r="E179" s="26">
        <v>231</v>
      </c>
      <c r="F179" s="26">
        <v>317</v>
      </c>
      <c r="G179" s="304">
        <v>157</v>
      </c>
    </row>
    <row r="180" spans="1:7" x14ac:dyDescent="0.3">
      <c r="A180" s="779" t="s">
        <v>190</v>
      </c>
      <c r="B180" s="509"/>
      <c r="C180" s="296">
        <v>31</v>
      </c>
      <c r="D180" s="26">
        <v>31</v>
      </c>
      <c r="E180" s="26">
        <v>31</v>
      </c>
      <c r="F180" s="26">
        <v>18</v>
      </c>
      <c r="G180" s="304">
        <v>10</v>
      </c>
    </row>
    <row r="181" spans="1:7" x14ac:dyDescent="0.3">
      <c r="A181" s="762" t="s">
        <v>354</v>
      </c>
      <c r="B181" s="528"/>
      <c r="C181" s="298">
        <v>392</v>
      </c>
      <c r="D181" s="39">
        <v>395</v>
      </c>
      <c r="E181" s="121">
        <v>406</v>
      </c>
      <c r="F181" s="121">
        <v>506</v>
      </c>
      <c r="G181" s="315">
        <v>242</v>
      </c>
    </row>
    <row r="182" spans="1:7" x14ac:dyDescent="0.3">
      <c r="A182" s="225" t="s">
        <v>419</v>
      </c>
      <c r="B182" s="662"/>
      <c r="C182" s="662"/>
      <c r="D182" s="662"/>
      <c r="E182" s="289"/>
      <c r="F182" s="289"/>
      <c r="G182" s="704"/>
    </row>
    <row r="183" spans="1:7" x14ac:dyDescent="0.3">
      <c r="A183" s="779" t="s">
        <v>186</v>
      </c>
      <c r="B183" s="295" t="s">
        <v>209</v>
      </c>
      <c r="C183" s="296" t="s">
        <v>446</v>
      </c>
      <c r="D183" s="341" t="s">
        <v>446</v>
      </c>
      <c r="E183" s="341" t="s">
        <v>446</v>
      </c>
      <c r="F183" s="341" t="s">
        <v>446</v>
      </c>
      <c r="G183" s="304">
        <v>0</v>
      </c>
    </row>
    <row r="184" spans="1:7" x14ac:dyDescent="0.3">
      <c r="A184" s="779" t="s">
        <v>187</v>
      </c>
      <c r="B184" s="292"/>
      <c r="C184" s="296" t="s">
        <v>446</v>
      </c>
      <c r="D184" s="341" t="s">
        <v>446</v>
      </c>
      <c r="E184" s="341" t="s">
        <v>446</v>
      </c>
      <c r="F184" s="341" t="s">
        <v>446</v>
      </c>
      <c r="G184" s="304">
        <v>14</v>
      </c>
    </row>
    <row r="185" spans="1:7" x14ac:dyDescent="0.3">
      <c r="A185" s="779" t="s">
        <v>188</v>
      </c>
      <c r="B185" s="292"/>
      <c r="C185" s="296" t="s">
        <v>446</v>
      </c>
      <c r="D185" s="341" t="s">
        <v>446</v>
      </c>
      <c r="E185" s="341" t="s">
        <v>446</v>
      </c>
      <c r="F185" s="341" t="s">
        <v>446</v>
      </c>
      <c r="G185" s="304">
        <v>46</v>
      </c>
    </row>
    <row r="186" spans="1:7" x14ac:dyDescent="0.3">
      <c r="A186" s="779" t="s">
        <v>189</v>
      </c>
      <c r="B186" s="292"/>
      <c r="C186" s="296" t="s">
        <v>446</v>
      </c>
      <c r="D186" s="341" t="s">
        <v>446</v>
      </c>
      <c r="E186" s="341" t="s">
        <v>446</v>
      </c>
      <c r="F186" s="341" t="s">
        <v>446</v>
      </c>
      <c r="G186" s="304">
        <v>128</v>
      </c>
    </row>
    <row r="187" spans="1:7" x14ac:dyDescent="0.3">
      <c r="A187" s="779" t="s">
        <v>190</v>
      </c>
      <c r="B187" s="292"/>
      <c r="C187" s="296" t="s">
        <v>446</v>
      </c>
      <c r="D187" s="341" t="s">
        <v>446</v>
      </c>
      <c r="E187" s="341" t="s">
        <v>446</v>
      </c>
      <c r="F187" s="341" t="s">
        <v>446</v>
      </c>
      <c r="G187" s="304">
        <v>3</v>
      </c>
    </row>
    <row r="188" spans="1:7" x14ac:dyDescent="0.3">
      <c r="A188" s="762" t="s">
        <v>354</v>
      </c>
      <c r="B188" s="648"/>
      <c r="C188" s="296" t="s">
        <v>446</v>
      </c>
      <c r="D188" s="341" t="s">
        <v>446</v>
      </c>
      <c r="E188" s="341" t="s">
        <v>446</v>
      </c>
      <c r="F188" s="341" t="s">
        <v>446</v>
      </c>
      <c r="G188" s="315">
        <v>191</v>
      </c>
    </row>
    <row r="189" spans="1:7" x14ac:dyDescent="0.3">
      <c r="A189" s="644"/>
      <c r="B189" s="645"/>
      <c r="C189" s="622"/>
      <c r="D189" s="646"/>
      <c r="E189" s="646"/>
      <c r="F189" s="646"/>
      <c r="G189" s="647"/>
    </row>
    <row r="190" spans="1:7" ht="26" x14ac:dyDescent="0.3">
      <c r="A190" s="416" t="s">
        <v>267</v>
      </c>
      <c r="B190" s="77" t="s">
        <v>24</v>
      </c>
      <c r="C190" s="202" t="s">
        <v>430</v>
      </c>
      <c r="D190" s="202" t="s">
        <v>416</v>
      </c>
      <c r="E190" s="124" t="s">
        <v>211</v>
      </c>
      <c r="F190" s="124" t="s">
        <v>26</v>
      </c>
      <c r="G190" s="124" t="s">
        <v>27</v>
      </c>
    </row>
    <row r="191" spans="1:7" x14ac:dyDescent="0.3">
      <c r="A191" s="105" t="s">
        <v>268</v>
      </c>
      <c r="B191" s="106"/>
      <c r="C191" s="106"/>
      <c r="D191" s="106"/>
      <c r="E191" s="88"/>
      <c r="F191" s="107"/>
      <c r="G191" s="107"/>
    </row>
    <row r="192" spans="1:7" x14ac:dyDescent="0.3">
      <c r="A192" s="779" t="s">
        <v>186</v>
      </c>
      <c r="B192" s="44" t="s">
        <v>209</v>
      </c>
      <c r="C192" s="296">
        <v>0</v>
      </c>
      <c r="D192" s="107">
        <v>2</v>
      </c>
      <c r="E192" s="26">
        <v>11</v>
      </c>
      <c r="F192" s="26">
        <v>11</v>
      </c>
      <c r="G192" s="304">
        <v>2</v>
      </c>
    </row>
    <row r="193" spans="1:7" x14ac:dyDescent="0.3">
      <c r="A193" s="779" t="s">
        <v>187</v>
      </c>
      <c r="B193" s="45"/>
      <c r="C193" s="296">
        <v>29</v>
      </c>
      <c r="D193" s="107">
        <v>97</v>
      </c>
      <c r="E193" s="26">
        <v>202</v>
      </c>
      <c r="F193" s="26">
        <v>282</v>
      </c>
      <c r="G193" s="304">
        <v>68</v>
      </c>
    </row>
    <row r="194" spans="1:7" x14ac:dyDescent="0.3">
      <c r="A194" s="779" t="s">
        <v>188</v>
      </c>
      <c r="B194" s="45"/>
      <c r="C194" s="296">
        <v>44</v>
      </c>
      <c r="D194" s="107">
        <v>327</v>
      </c>
      <c r="E194" s="26">
        <v>399</v>
      </c>
      <c r="F194" s="26">
        <v>141</v>
      </c>
      <c r="G194" s="304">
        <v>181</v>
      </c>
    </row>
    <row r="195" spans="1:7" x14ac:dyDescent="0.3">
      <c r="A195" s="779" t="s">
        <v>189</v>
      </c>
      <c r="B195" s="45"/>
      <c r="C195" s="940">
        <v>46</v>
      </c>
      <c r="D195" s="941">
        <v>465</v>
      </c>
      <c r="E195" s="942">
        <v>449</v>
      </c>
      <c r="F195" s="942">
        <v>240</v>
      </c>
      <c r="G195" s="943">
        <v>395</v>
      </c>
    </row>
    <row r="196" spans="1:7" x14ac:dyDescent="0.3">
      <c r="A196" s="779" t="s">
        <v>190</v>
      </c>
      <c r="B196" s="45"/>
      <c r="C196" s="940">
        <v>0</v>
      </c>
      <c r="D196" s="941">
        <v>25</v>
      </c>
      <c r="E196" s="942">
        <v>15</v>
      </c>
      <c r="F196" s="934">
        <v>0</v>
      </c>
      <c r="G196" s="944">
        <v>5</v>
      </c>
    </row>
    <row r="197" spans="1:7" x14ac:dyDescent="0.3">
      <c r="A197" s="762" t="s">
        <v>354</v>
      </c>
      <c r="B197" s="735"/>
      <c r="C197" s="945">
        <v>119</v>
      </c>
      <c r="D197" s="946">
        <v>916</v>
      </c>
      <c r="E197" s="472">
        <v>1076</v>
      </c>
      <c r="F197" s="947">
        <v>674</v>
      </c>
      <c r="G197" s="948">
        <v>651</v>
      </c>
    </row>
    <row r="198" spans="1:7" x14ac:dyDescent="0.3">
      <c r="A198" s="105" t="s">
        <v>619</v>
      </c>
      <c r="B198" s="819"/>
      <c r="C198" s="891"/>
      <c r="D198" s="441"/>
      <c r="E198" s="26"/>
      <c r="F198" s="26"/>
      <c r="G198" s="304"/>
    </row>
    <row r="199" spans="1:7" x14ac:dyDescent="0.3">
      <c r="A199" s="779" t="s">
        <v>186</v>
      </c>
      <c r="B199" s="735" t="s">
        <v>209</v>
      </c>
      <c r="C199" s="949">
        <v>0</v>
      </c>
      <c r="D199" s="176">
        <v>13</v>
      </c>
      <c r="E199" s="114">
        <v>10</v>
      </c>
      <c r="F199" s="114">
        <v>8</v>
      </c>
      <c r="G199" s="538">
        <v>9</v>
      </c>
    </row>
    <row r="200" spans="1:7" x14ac:dyDescent="0.3">
      <c r="A200" s="779" t="s">
        <v>187</v>
      </c>
      <c r="B200" s="735"/>
      <c r="C200" s="950">
        <v>2</v>
      </c>
      <c r="D200" s="176">
        <v>240</v>
      </c>
      <c r="E200" s="114">
        <v>222</v>
      </c>
      <c r="F200" s="114">
        <v>235</v>
      </c>
      <c r="G200" s="538">
        <v>158</v>
      </c>
    </row>
    <row r="201" spans="1:7" x14ac:dyDescent="0.3">
      <c r="A201" s="779" t="s">
        <v>188</v>
      </c>
      <c r="B201" s="735"/>
      <c r="C201" s="950">
        <v>26</v>
      </c>
      <c r="D201" s="176">
        <v>964</v>
      </c>
      <c r="E201" s="114">
        <v>1026</v>
      </c>
      <c r="F201" s="114">
        <v>935</v>
      </c>
      <c r="G201" s="538">
        <v>866</v>
      </c>
    </row>
    <row r="202" spans="1:7" x14ac:dyDescent="0.3">
      <c r="A202" s="779" t="s">
        <v>189</v>
      </c>
      <c r="B202" s="735"/>
      <c r="C202" s="950">
        <v>34</v>
      </c>
      <c r="D202" s="176">
        <v>2901</v>
      </c>
      <c r="E202" s="114">
        <v>3487</v>
      </c>
      <c r="F202" s="114">
        <v>2579</v>
      </c>
      <c r="G202" s="538">
        <v>2619</v>
      </c>
    </row>
    <row r="203" spans="1:7" x14ac:dyDescent="0.3">
      <c r="A203" s="779" t="s">
        <v>190</v>
      </c>
      <c r="B203" s="735"/>
      <c r="C203" s="949">
        <v>0</v>
      </c>
      <c r="D203" s="176">
        <v>259</v>
      </c>
      <c r="E203" s="114">
        <v>296</v>
      </c>
      <c r="F203" s="114">
        <v>236</v>
      </c>
      <c r="G203" s="538">
        <v>290</v>
      </c>
    </row>
    <row r="204" spans="1:7" x14ac:dyDescent="0.3">
      <c r="A204" s="762" t="s">
        <v>354</v>
      </c>
      <c r="B204" s="735"/>
      <c r="C204" s="951">
        <v>62</v>
      </c>
      <c r="D204" s="472">
        <v>4377</v>
      </c>
      <c r="E204" s="472">
        <v>5041</v>
      </c>
      <c r="F204" s="952">
        <v>3993</v>
      </c>
      <c r="G204" s="953">
        <v>3942</v>
      </c>
    </row>
    <row r="205" spans="1:7" x14ac:dyDescent="0.3">
      <c r="A205" s="84" t="s">
        <v>269</v>
      </c>
      <c r="B205" s="819"/>
      <c r="C205" s="103"/>
      <c r="D205" s="103"/>
      <c r="E205" s="85"/>
      <c r="F205" s="117"/>
      <c r="G205" s="702"/>
    </row>
    <row r="206" spans="1:7" x14ac:dyDescent="0.3">
      <c r="A206" s="779" t="s">
        <v>186</v>
      </c>
      <c r="B206" s="735" t="s">
        <v>209</v>
      </c>
      <c r="C206" s="682">
        <v>13</v>
      </c>
      <c r="D206" s="781">
        <v>13</v>
      </c>
      <c r="E206" s="182">
        <v>12</v>
      </c>
      <c r="F206" s="182">
        <v>13</v>
      </c>
      <c r="G206" s="723">
        <v>14</v>
      </c>
    </row>
    <row r="207" spans="1:7" x14ac:dyDescent="0.3">
      <c r="A207" s="779" t="s">
        <v>187</v>
      </c>
      <c r="B207" s="735"/>
      <c r="C207" s="682">
        <v>267</v>
      </c>
      <c r="D207" s="781">
        <v>264</v>
      </c>
      <c r="E207" s="182">
        <v>290</v>
      </c>
      <c r="F207" s="182">
        <v>295</v>
      </c>
      <c r="G207" s="723">
        <v>287</v>
      </c>
    </row>
    <row r="208" spans="1:7" x14ac:dyDescent="0.3">
      <c r="A208" s="779" t="s">
        <v>188</v>
      </c>
      <c r="B208" s="735"/>
      <c r="C208" s="682">
        <v>1215</v>
      </c>
      <c r="D208" s="781">
        <v>1257</v>
      </c>
      <c r="E208" s="182">
        <v>1327</v>
      </c>
      <c r="F208" s="182">
        <v>1303</v>
      </c>
      <c r="G208" s="723">
        <v>1345</v>
      </c>
    </row>
    <row r="209" spans="1:8" x14ac:dyDescent="0.3">
      <c r="A209" s="779" t="s">
        <v>189</v>
      </c>
      <c r="B209" s="735"/>
      <c r="C209" s="682">
        <v>5947</v>
      </c>
      <c r="D209" s="781">
        <v>5865</v>
      </c>
      <c r="E209" s="182">
        <v>5887</v>
      </c>
      <c r="F209" s="182">
        <v>4956</v>
      </c>
      <c r="G209" s="723">
        <v>4980</v>
      </c>
    </row>
    <row r="210" spans="1:8" x14ac:dyDescent="0.3">
      <c r="A210" s="779" t="s">
        <v>190</v>
      </c>
      <c r="B210" s="735"/>
      <c r="C210" s="682">
        <v>1081</v>
      </c>
      <c r="D210" s="781">
        <v>1041</v>
      </c>
      <c r="E210" s="182">
        <v>1062</v>
      </c>
      <c r="F210" s="182">
        <v>972</v>
      </c>
      <c r="G210" s="723">
        <v>955</v>
      </c>
    </row>
    <row r="211" spans="1:8" x14ac:dyDescent="0.3">
      <c r="A211" s="762" t="s">
        <v>354</v>
      </c>
      <c r="B211" s="736"/>
      <c r="C211" s="892">
        <v>8523</v>
      </c>
      <c r="D211" s="787">
        <v>8440</v>
      </c>
      <c r="E211" s="788">
        <v>8578</v>
      </c>
      <c r="F211" s="788">
        <v>7539</v>
      </c>
      <c r="G211" s="789">
        <v>7581</v>
      </c>
    </row>
    <row r="212" spans="1:8" x14ac:dyDescent="0.3">
      <c r="A212" s="105"/>
      <c r="B212" s="481"/>
      <c r="C212" s="649"/>
      <c r="D212" s="300"/>
      <c r="E212" s="300"/>
      <c r="F212" s="650"/>
      <c r="G212" s="650"/>
      <c r="H212" s="468"/>
    </row>
    <row r="213" spans="1:8" ht="26" x14ac:dyDescent="0.3">
      <c r="A213" s="651" t="s">
        <v>270</v>
      </c>
      <c r="B213" s="77" t="s">
        <v>24</v>
      </c>
      <c r="C213" s="124" t="s">
        <v>430</v>
      </c>
      <c r="D213" s="124" t="s">
        <v>416</v>
      </c>
      <c r="E213" s="124" t="s">
        <v>211</v>
      </c>
      <c r="F213" s="124" t="s">
        <v>26</v>
      </c>
      <c r="G213" s="124" t="s">
        <v>27</v>
      </c>
    </row>
    <row r="214" spans="1:8" x14ac:dyDescent="0.3">
      <c r="A214" s="105" t="s">
        <v>268</v>
      </c>
      <c r="B214" s="106"/>
      <c r="C214" s="106"/>
      <c r="D214" s="106"/>
      <c r="E214" s="88"/>
      <c r="F214" s="88"/>
      <c r="G214" s="107"/>
    </row>
    <row r="215" spans="1:8" x14ac:dyDescent="0.3">
      <c r="A215" s="763" t="s">
        <v>271</v>
      </c>
      <c r="B215" s="44" t="s">
        <v>209</v>
      </c>
      <c r="C215" s="429">
        <v>119</v>
      </c>
      <c r="D215" s="429">
        <v>916</v>
      </c>
      <c r="E215" s="652">
        <v>1076</v>
      </c>
      <c r="F215" s="429">
        <v>674</v>
      </c>
      <c r="G215" s="363">
        <v>651</v>
      </c>
    </row>
    <row r="216" spans="1:8" x14ac:dyDescent="0.3">
      <c r="A216" s="764" t="s">
        <v>272</v>
      </c>
      <c r="B216" s="44"/>
      <c r="C216" s="794">
        <v>1518</v>
      </c>
      <c r="D216" s="168">
        <v>15762</v>
      </c>
      <c r="E216" s="305">
        <v>25955</v>
      </c>
      <c r="F216" s="168">
        <v>7815</v>
      </c>
      <c r="G216" s="717">
        <v>18426</v>
      </c>
    </row>
    <row r="217" spans="1:8" x14ac:dyDescent="0.3">
      <c r="A217" s="764" t="s">
        <v>540</v>
      </c>
      <c r="B217" s="735" t="s">
        <v>259</v>
      </c>
      <c r="C217" s="794">
        <v>1099</v>
      </c>
      <c r="D217" s="168">
        <v>8634</v>
      </c>
      <c r="E217" s="305">
        <v>16483</v>
      </c>
      <c r="F217" s="168">
        <v>6147</v>
      </c>
      <c r="G217" s="717">
        <v>16863</v>
      </c>
    </row>
    <row r="218" spans="1:8" x14ac:dyDescent="0.3">
      <c r="A218" s="765" t="s">
        <v>541</v>
      </c>
      <c r="B218" s="736"/>
      <c r="C218" s="795">
        <v>419</v>
      </c>
      <c r="D218" s="653">
        <v>7128</v>
      </c>
      <c r="E218" s="654">
        <v>9472</v>
      </c>
      <c r="F218" s="653">
        <v>1668</v>
      </c>
      <c r="G218" s="718">
        <v>1563</v>
      </c>
    </row>
    <row r="219" spans="1:8" x14ac:dyDescent="0.3">
      <c r="A219" s="105" t="s">
        <v>273</v>
      </c>
      <c r="B219" s="796"/>
      <c r="C219" s="658"/>
      <c r="D219" s="658"/>
      <c r="E219" s="659"/>
      <c r="F219" s="659"/>
      <c r="G219" s="719"/>
    </row>
    <row r="220" spans="1:8" x14ac:dyDescent="0.3">
      <c r="A220" s="790" t="s">
        <v>620</v>
      </c>
      <c r="B220" s="101" t="s">
        <v>209</v>
      </c>
      <c r="C220" s="655" t="s">
        <v>446</v>
      </c>
      <c r="D220" s="655" t="s">
        <v>446</v>
      </c>
      <c r="E220" s="655" t="s">
        <v>446</v>
      </c>
      <c r="F220" s="656">
        <v>6852</v>
      </c>
      <c r="G220" s="720">
        <v>2733</v>
      </c>
    </row>
    <row r="221" spans="1:8" x14ac:dyDescent="0.3">
      <c r="A221" s="791" t="s">
        <v>475</v>
      </c>
      <c r="B221" s="101" t="s">
        <v>259</v>
      </c>
      <c r="C221" s="660" t="s">
        <v>446</v>
      </c>
      <c r="D221" s="660" t="s">
        <v>446</v>
      </c>
      <c r="E221" s="660" t="s">
        <v>446</v>
      </c>
      <c r="F221" s="660" t="s">
        <v>446</v>
      </c>
      <c r="G221" s="698">
        <v>17823</v>
      </c>
    </row>
    <row r="222" spans="1:8" x14ac:dyDescent="0.3">
      <c r="A222" s="105" t="s">
        <v>274</v>
      </c>
      <c r="B222" s="661"/>
      <c r="C222" s="661"/>
      <c r="D222" s="661"/>
      <c r="E222" s="659"/>
      <c r="F222" s="659"/>
      <c r="G222" s="721"/>
    </row>
    <row r="223" spans="1:8" x14ac:dyDescent="0.3">
      <c r="A223" s="792" t="s">
        <v>542</v>
      </c>
      <c r="B223" s="474" t="s">
        <v>209</v>
      </c>
      <c r="C223" s="628" t="s">
        <v>446</v>
      </c>
      <c r="D223" s="628" t="s">
        <v>446</v>
      </c>
      <c r="E223" s="628" t="s">
        <v>446</v>
      </c>
      <c r="F223" s="102" t="s">
        <v>446</v>
      </c>
      <c r="G223" s="722">
        <v>396</v>
      </c>
    </row>
    <row r="224" spans="1:8" x14ac:dyDescent="0.3">
      <c r="A224" s="793" t="s">
        <v>475</v>
      </c>
      <c r="B224" s="101" t="s">
        <v>259</v>
      </c>
      <c r="C224" s="102" t="s">
        <v>446</v>
      </c>
      <c r="D224" s="102" t="s">
        <v>446</v>
      </c>
      <c r="E224" s="102" t="s">
        <v>446</v>
      </c>
      <c r="F224" s="102" t="s">
        <v>446</v>
      </c>
      <c r="G224" s="723">
        <v>977</v>
      </c>
    </row>
    <row r="225" spans="1:7" x14ac:dyDescent="0.3"/>
    <row r="226" spans="1:7" ht="26" x14ac:dyDescent="0.3">
      <c r="A226" s="261" t="s">
        <v>543</v>
      </c>
      <c r="B226" s="212" t="s">
        <v>24</v>
      </c>
      <c r="C226" s="124" t="s">
        <v>430</v>
      </c>
      <c r="D226" s="124" t="s">
        <v>416</v>
      </c>
      <c r="E226" s="124" t="s">
        <v>211</v>
      </c>
      <c r="F226" s="306" t="s">
        <v>26</v>
      </c>
      <c r="G226" s="306" t="s">
        <v>27</v>
      </c>
    </row>
    <row r="227" spans="1:7" x14ac:dyDescent="0.3">
      <c r="A227" s="307" t="s">
        <v>275</v>
      </c>
      <c r="B227" s="295" t="s">
        <v>209</v>
      </c>
      <c r="C227" s="102" t="s">
        <v>446</v>
      </c>
      <c r="D227" s="102" t="s">
        <v>446</v>
      </c>
      <c r="E227" s="436">
        <v>14</v>
      </c>
      <c r="F227" s="435">
        <v>10</v>
      </c>
      <c r="G227" s="310">
        <v>9</v>
      </c>
    </row>
    <row r="228" spans="1:7" x14ac:dyDescent="0.3">
      <c r="A228" s="307" t="s">
        <v>276</v>
      </c>
      <c r="B228" s="308"/>
      <c r="C228" s="102" t="s">
        <v>446</v>
      </c>
      <c r="D228" s="102" t="s">
        <v>446</v>
      </c>
      <c r="E228" s="436">
        <v>13</v>
      </c>
      <c r="F228" s="435">
        <v>10</v>
      </c>
      <c r="G228" s="310">
        <v>10</v>
      </c>
    </row>
    <row r="229" spans="1:7" x14ac:dyDescent="0.3">
      <c r="A229" s="307" t="s">
        <v>277</v>
      </c>
      <c r="B229" s="308"/>
      <c r="C229" s="102" t="s">
        <v>446</v>
      </c>
      <c r="D229" s="102" t="s">
        <v>446</v>
      </c>
      <c r="E229" s="436">
        <v>18</v>
      </c>
      <c r="F229" s="435">
        <v>6</v>
      </c>
      <c r="G229" s="310">
        <v>6</v>
      </c>
    </row>
    <row r="230" spans="1:7" x14ac:dyDescent="0.3">
      <c r="A230" s="307" t="s">
        <v>278</v>
      </c>
      <c r="B230" s="309"/>
      <c r="C230" s="102" t="s">
        <v>446</v>
      </c>
      <c r="D230" s="102" t="s">
        <v>446</v>
      </c>
      <c r="E230" s="436">
        <v>32</v>
      </c>
      <c r="F230" s="435">
        <v>28</v>
      </c>
      <c r="G230" s="310">
        <v>26</v>
      </c>
    </row>
    <row r="231" spans="1:7" x14ac:dyDescent="0.3"/>
    <row r="232" spans="1:7" ht="18" customHeight="1" x14ac:dyDescent="0.3"/>
    <row r="233" spans="1:7" x14ac:dyDescent="0.3"/>
    <row r="234" spans="1:7" x14ac:dyDescent="0.3"/>
    <row r="235" spans="1:7" x14ac:dyDescent="0.3"/>
    <row r="236" spans="1:7" x14ac:dyDescent="0.3"/>
    <row r="237" spans="1:7" x14ac:dyDescent="0.3"/>
    <row r="238" spans="1:7" x14ac:dyDescent="0.3"/>
  </sheetData>
  <sheetProtection algorithmName="SHA-512" hashValue="qTo9EvSXPG0+VchDikQnIRga3dKGf7cbIDA0QNRNiJBq4e4g+oCqUqMP/pwl6FcIKZvE4bW36fdNy267q+nLhg==" saltValue="y9SFG8T+D+UMgUhhxZSHWA==" spinCount="100000" sheet="1" objects="1" scenarios="1" selectLockedCells="1"/>
  <mergeCells count="4">
    <mergeCell ref="A23:F23"/>
    <mergeCell ref="A25:H25"/>
    <mergeCell ref="A26:H26"/>
    <mergeCell ref="A22:G22"/>
  </mergeCells>
  <phoneticPr fontId="8" type="noConversion"/>
  <hyperlinks>
    <hyperlink ref="F1" location="Home!A1" display="Home" xr:uid="{94E0DE43-1368-45AB-B191-158802FCAAFB}"/>
    <hyperlink ref="G1" location="'Data Contents'!A1" display="Data Content" xr:uid="{3998EFB1-0BD5-41D7-99D8-2CA2F88593F8}"/>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54114-C5E1-4C38-93AA-1026817C13B5}">
  <dimension ref="A1:I337"/>
  <sheetViews>
    <sheetView showGridLines="0" zoomScaleNormal="100" workbookViewId="0">
      <selection activeCell="G1" sqref="G1"/>
    </sheetView>
  </sheetViews>
  <sheetFormatPr defaultColWidth="0" defaultRowHeight="14" zeroHeight="1" x14ac:dyDescent="0.3"/>
  <cols>
    <col min="1" max="1" width="60" style="17" customWidth="1"/>
    <col min="2" max="4" width="14.81640625" style="17" customWidth="1"/>
    <col min="5" max="7" width="15.453125" style="17" customWidth="1"/>
    <col min="8" max="8" width="9.1796875" style="17" customWidth="1"/>
    <col min="9" max="9" width="0" style="17" hidden="1" customWidth="1"/>
    <col min="10" max="16384" width="9.1796875" style="17" hidden="1"/>
  </cols>
  <sheetData>
    <row r="1" spans="1:7" ht="18" x14ac:dyDescent="0.3">
      <c r="A1" s="13" t="s">
        <v>279</v>
      </c>
      <c r="B1" s="103"/>
      <c r="C1" s="103"/>
      <c r="E1" s="103"/>
      <c r="F1" s="187" t="s">
        <v>1</v>
      </c>
      <c r="G1" s="187" t="s">
        <v>0</v>
      </c>
    </row>
    <row r="2" spans="1:7" x14ac:dyDescent="0.3">
      <c r="A2" s="57"/>
      <c r="B2" s="103"/>
      <c r="C2" s="103"/>
      <c r="D2" s="103"/>
      <c r="E2" s="14"/>
      <c r="F2" s="14"/>
      <c r="G2" s="14"/>
    </row>
    <row r="3" spans="1:7" ht="26" x14ac:dyDescent="0.3">
      <c r="A3" s="954" t="s">
        <v>667</v>
      </c>
      <c r="B3" s="104" t="s">
        <v>24</v>
      </c>
      <c r="C3" s="22" t="s">
        <v>427</v>
      </c>
      <c r="D3" s="22" t="s">
        <v>404</v>
      </c>
      <c r="E3" s="22" t="s">
        <v>25</v>
      </c>
      <c r="F3" s="22" t="s">
        <v>26</v>
      </c>
      <c r="G3" s="22" t="s">
        <v>27</v>
      </c>
    </row>
    <row r="4" spans="1:7" x14ac:dyDescent="0.3">
      <c r="A4" s="21" t="s">
        <v>242</v>
      </c>
      <c r="B4" s="44" t="s">
        <v>209</v>
      </c>
      <c r="C4" s="114">
        <v>3476</v>
      </c>
      <c r="D4" s="114">
        <v>3045</v>
      </c>
      <c r="E4" s="114">
        <v>2929</v>
      </c>
      <c r="F4" s="114">
        <v>2872</v>
      </c>
      <c r="G4" s="798">
        <v>2878</v>
      </c>
    </row>
    <row r="5" spans="1:7" x14ac:dyDescent="0.3">
      <c r="A5" s="21" t="s">
        <v>243</v>
      </c>
      <c r="B5" s="45"/>
      <c r="C5" s="114">
        <v>5815</v>
      </c>
      <c r="D5" s="114">
        <v>4873</v>
      </c>
      <c r="E5" s="114">
        <v>4766</v>
      </c>
      <c r="F5" s="114">
        <v>4780</v>
      </c>
      <c r="G5" s="255">
        <v>4763</v>
      </c>
    </row>
    <row r="6" spans="1:7" x14ac:dyDescent="0.3">
      <c r="A6" s="23" t="s">
        <v>140</v>
      </c>
      <c r="B6" s="112"/>
      <c r="C6" s="546">
        <f>SUM(C4:C5)</f>
        <v>9291</v>
      </c>
      <c r="D6" s="180">
        <v>7918</v>
      </c>
      <c r="E6" s="180">
        <v>7695</v>
      </c>
      <c r="F6" s="180">
        <v>7652</v>
      </c>
      <c r="G6" s="596">
        <v>7641</v>
      </c>
    </row>
    <row r="7" spans="1:7" ht="14.25" customHeight="1" x14ac:dyDescent="0.3">
      <c r="A7" s="423"/>
      <c r="B7" s="103"/>
      <c r="C7" s="103"/>
      <c r="D7" s="103"/>
      <c r="E7" s="14"/>
      <c r="F7" s="14"/>
      <c r="G7" s="14"/>
    </row>
    <row r="8" spans="1:7" ht="26" x14ac:dyDescent="0.3">
      <c r="A8" s="955" t="s">
        <v>668</v>
      </c>
      <c r="B8" s="104" t="s">
        <v>24</v>
      </c>
      <c r="C8" s="22" t="s">
        <v>427</v>
      </c>
      <c r="D8" s="22" t="s">
        <v>404</v>
      </c>
      <c r="E8" s="22" t="s">
        <v>25</v>
      </c>
      <c r="F8" s="22" t="s">
        <v>26</v>
      </c>
      <c r="G8" s="22" t="s">
        <v>27</v>
      </c>
    </row>
    <row r="9" spans="1:7" x14ac:dyDescent="0.3">
      <c r="A9" s="311" t="s">
        <v>242</v>
      </c>
      <c r="B9" s="295" t="s">
        <v>209</v>
      </c>
      <c r="C9" s="295"/>
      <c r="D9" s="302"/>
      <c r="E9" s="312"/>
      <c r="F9" s="237"/>
      <c r="G9" s="237"/>
    </row>
    <row r="10" spans="1:7" x14ac:dyDescent="0.3">
      <c r="A10" s="799" t="s">
        <v>39</v>
      </c>
      <c r="B10" s="292"/>
      <c r="C10" s="303" t="s">
        <v>446</v>
      </c>
      <c r="D10" s="303" t="s">
        <v>446</v>
      </c>
      <c r="E10" s="682">
        <v>2637</v>
      </c>
      <c r="F10" s="683">
        <v>2582</v>
      </c>
      <c r="G10" s="683">
        <v>2638</v>
      </c>
    </row>
    <row r="11" spans="1:7" x14ac:dyDescent="0.3">
      <c r="A11" s="799" t="s">
        <v>40</v>
      </c>
      <c r="B11" s="308"/>
      <c r="C11" s="303" t="s">
        <v>446</v>
      </c>
      <c r="D11" s="303" t="s">
        <v>446</v>
      </c>
      <c r="E11" s="312">
        <v>38</v>
      </c>
      <c r="F11" s="237">
        <v>39</v>
      </c>
      <c r="G11" s="237">
        <v>37</v>
      </c>
    </row>
    <row r="12" spans="1:7" x14ac:dyDescent="0.3">
      <c r="A12" s="799" t="s">
        <v>41</v>
      </c>
      <c r="B12" s="308"/>
      <c r="C12" s="303" t="s">
        <v>446</v>
      </c>
      <c r="D12" s="303" t="s">
        <v>446</v>
      </c>
      <c r="E12" s="312">
        <v>163</v>
      </c>
      <c r="F12" s="237">
        <v>150</v>
      </c>
      <c r="G12" s="237">
        <v>110</v>
      </c>
    </row>
    <row r="13" spans="1:7" ht="25" x14ac:dyDescent="0.3">
      <c r="A13" s="799" t="s">
        <v>248</v>
      </c>
      <c r="B13" s="308"/>
      <c r="C13" s="303" t="s">
        <v>446</v>
      </c>
      <c r="D13" s="303" t="s">
        <v>446</v>
      </c>
      <c r="E13" s="312">
        <v>79</v>
      </c>
      <c r="F13" s="237">
        <v>88</v>
      </c>
      <c r="G13" s="237">
        <v>79</v>
      </c>
    </row>
    <row r="14" spans="1:7" x14ac:dyDescent="0.3">
      <c r="A14" s="800" t="s">
        <v>280</v>
      </c>
      <c r="B14" s="308"/>
      <c r="C14" s="303" t="s">
        <v>446</v>
      </c>
      <c r="D14" s="303" t="s">
        <v>446</v>
      </c>
      <c r="E14" s="312">
        <v>11</v>
      </c>
      <c r="F14" s="237">
        <v>12</v>
      </c>
      <c r="G14" s="237">
        <v>13</v>
      </c>
    </row>
    <row r="15" spans="1:7" x14ac:dyDescent="0.3">
      <c r="A15" s="800" t="s">
        <v>281</v>
      </c>
      <c r="B15" s="308"/>
      <c r="C15" s="303" t="s">
        <v>446</v>
      </c>
      <c r="D15" s="303" t="s">
        <v>446</v>
      </c>
      <c r="E15" s="312">
        <v>1</v>
      </c>
      <c r="F15" s="237">
        <v>1</v>
      </c>
      <c r="G15" s="237">
        <v>1</v>
      </c>
    </row>
    <row r="16" spans="1:7" x14ac:dyDescent="0.3">
      <c r="A16" s="801" t="s">
        <v>354</v>
      </c>
      <c r="B16" s="308"/>
      <c r="C16" s="536" t="s">
        <v>446</v>
      </c>
      <c r="D16" s="536" t="s">
        <v>446</v>
      </c>
      <c r="E16" s="913">
        <f>SUM(E10:E15)</f>
        <v>2929</v>
      </c>
      <c r="F16" s="913">
        <f t="shared" ref="F16" si="0">SUM(F10:F15)</f>
        <v>2872</v>
      </c>
      <c r="G16" s="546">
        <v>2878</v>
      </c>
    </row>
    <row r="17" spans="1:7" x14ac:dyDescent="0.3">
      <c r="A17" s="311" t="s">
        <v>243</v>
      </c>
      <c r="B17" s="308"/>
      <c r="C17" s="308"/>
      <c r="D17" s="529"/>
      <c r="E17" s="312"/>
      <c r="F17" s="237"/>
      <c r="G17" s="303"/>
    </row>
    <row r="18" spans="1:7" x14ac:dyDescent="0.3">
      <c r="A18" s="799" t="s">
        <v>39</v>
      </c>
      <c r="B18" s="308"/>
      <c r="C18" s="303" t="s">
        <v>446</v>
      </c>
      <c r="D18" s="303" t="s">
        <v>446</v>
      </c>
      <c r="E18" s="682">
        <v>4416</v>
      </c>
      <c r="F18" s="683">
        <v>4426</v>
      </c>
      <c r="G18" s="683">
        <v>4471</v>
      </c>
    </row>
    <row r="19" spans="1:7" x14ac:dyDescent="0.3">
      <c r="A19" s="799" t="s">
        <v>40</v>
      </c>
      <c r="B19" s="308"/>
      <c r="C19" s="303" t="s">
        <v>446</v>
      </c>
      <c r="D19" s="303" t="s">
        <v>446</v>
      </c>
      <c r="E19" s="576">
        <v>37</v>
      </c>
      <c r="F19" s="303">
        <v>40</v>
      </c>
      <c r="G19" s="303">
        <v>36</v>
      </c>
    </row>
    <row r="20" spans="1:7" x14ac:dyDescent="0.3">
      <c r="A20" s="799" t="s">
        <v>41</v>
      </c>
      <c r="B20" s="308"/>
      <c r="C20" s="303" t="s">
        <v>446</v>
      </c>
      <c r="D20" s="303" t="s">
        <v>446</v>
      </c>
      <c r="E20" s="576">
        <v>189</v>
      </c>
      <c r="F20" s="303">
        <v>185</v>
      </c>
      <c r="G20" s="303">
        <v>136</v>
      </c>
    </row>
    <row r="21" spans="1:7" ht="25" x14ac:dyDescent="0.3">
      <c r="A21" s="799" t="s">
        <v>248</v>
      </c>
      <c r="B21" s="308"/>
      <c r="C21" s="303" t="s">
        <v>446</v>
      </c>
      <c r="D21" s="303" t="s">
        <v>446</v>
      </c>
      <c r="E21" s="576">
        <v>115</v>
      </c>
      <c r="F21" s="303">
        <v>119</v>
      </c>
      <c r="G21" s="303">
        <v>112</v>
      </c>
    </row>
    <row r="22" spans="1:7" x14ac:dyDescent="0.3">
      <c r="A22" s="800" t="s">
        <v>280</v>
      </c>
      <c r="B22" s="308"/>
      <c r="C22" s="303" t="s">
        <v>446</v>
      </c>
      <c r="D22" s="303" t="s">
        <v>446</v>
      </c>
      <c r="E22" s="576">
        <v>8</v>
      </c>
      <c r="F22" s="303">
        <v>9</v>
      </c>
      <c r="G22" s="303">
        <v>7</v>
      </c>
    </row>
    <row r="23" spans="1:7" x14ac:dyDescent="0.3">
      <c r="A23" s="800" t="s">
        <v>281</v>
      </c>
      <c r="B23" s="308"/>
      <c r="C23" s="303" t="s">
        <v>446</v>
      </c>
      <c r="D23" s="303" t="s">
        <v>446</v>
      </c>
      <c r="E23" s="576">
        <v>1</v>
      </c>
      <c r="F23" s="303">
        <v>1</v>
      </c>
      <c r="G23" s="303">
        <v>1</v>
      </c>
    </row>
    <row r="24" spans="1:7" x14ac:dyDescent="0.3">
      <c r="A24" s="801" t="s">
        <v>354</v>
      </c>
      <c r="B24" s="309"/>
      <c r="C24" s="536" t="s">
        <v>446</v>
      </c>
      <c r="D24" s="536" t="s">
        <v>446</v>
      </c>
      <c r="E24" s="802">
        <f>SUM(E18:E23)</f>
        <v>4766</v>
      </c>
      <c r="F24" s="546">
        <f t="shared" ref="F24" si="1">SUM(F18:F23)</f>
        <v>4780</v>
      </c>
      <c r="G24" s="546">
        <v>4763</v>
      </c>
    </row>
    <row r="25" spans="1:7" x14ac:dyDescent="0.3">
      <c r="A25" s="27"/>
      <c r="B25" s="103"/>
      <c r="C25" s="103"/>
      <c r="D25" s="103"/>
      <c r="E25" s="14"/>
      <c r="F25" s="14"/>
      <c r="G25" s="14"/>
    </row>
    <row r="26" spans="1:7" ht="26" x14ac:dyDescent="0.3">
      <c r="A26" s="937" t="s">
        <v>669</v>
      </c>
      <c r="B26" s="104" t="s">
        <v>24</v>
      </c>
      <c r="C26" s="22" t="s">
        <v>427</v>
      </c>
      <c r="D26" s="22" t="s">
        <v>404</v>
      </c>
      <c r="E26" s="22" t="s">
        <v>25</v>
      </c>
      <c r="F26" s="22" t="s">
        <v>26</v>
      </c>
      <c r="G26" s="22" t="s">
        <v>27</v>
      </c>
    </row>
    <row r="27" spans="1:7" x14ac:dyDescent="0.3">
      <c r="A27" s="105" t="s">
        <v>242</v>
      </c>
      <c r="B27" s="819"/>
      <c r="C27" s="116"/>
      <c r="D27" s="106"/>
      <c r="E27" s="88"/>
      <c r="F27" s="107"/>
      <c r="G27" s="107"/>
    </row>
    <row r="28" spans="1:7" ht="15" customHeight="1" x14ac:dyDescent="0.3">
      <c r="A28" s="764" t="s">
        <v>186</v>
      </c>
      <c r="B28" s="735" t="s">
        <v>87</v>
      </c>
      <c r="C28" s="533">
        <v>66.7</v>
      </c>
      <c r="D28" s="533">
        <v>75</v>
      </c>
      <c r="E28" s="127">
        <v>75</v>
      </c>
      <c r="F28" s="26">
        <v>76.900000000000006</v>
      </c>
      <c r="G28" s="127">
        <v>69.230769230769226</v>
      </c>
    </row>
    <row r="29" spans="1:7" x14ac:dyDescent="0.3">
      <c r="A29" s="764" t="s">
        <v>187</v>
      </c>
      <c r="B29" s="735"/>
      <c r="C29" s="533">
        <v>58</v>
      </c>
      <c r="D29" s="107">
        <v>57.8</v>
      </c>
      <c r="E29" s="26">
        <v>56.8</v>
      </c>
      <c r="F29" s="26">
        <v>59.1</v>
      </c>
      <c r="G29" s="127">
        <v>60.344827586206897</v>
      </c>
    </row>
    <row r="30" spans="1:7" x14ac:dyDescent="0.3">
      <c r="A30" s="764" t="s">
        <v>188</v>
      </c>
      <c r="B30" s="735"/>
      <c r="C30" s="533">
        <v>49</v>
      </c>
      <c r="D30" s="26">
        <v>49.3</v>
      </c>
      <c r="E30" s="26">
        <v>48.6</v>
      </c>
      <c r="F30" s="26">
        <v>48.8</v>
      </c>
      <c r="G30" s="127">
        <v>49.18639053254438</v>
      </c>
    </row>
    <row r="31" spans="1:7" x14ac:dyDescent="0.3">
      <c r="A31" s="764" t="s">
        <v>189</v>
      </c>
      <c r="B31" s="735"/>
      <c r="C31" s="533">
        <v>35.299999999999997</v>
      </c>
      <c r="D31" s="26">
        <v>36.6</v>
      </c>
      <c r="E31" s="127">
        <v>36</v>
      </c>
      <c r="F31" s="26">
        <v>34.6</v>
      </c>
      <c r="G31" s="127">
        <v>34.701641970364442</v>
      </c>
    </row>
    <row r="32" spans="1:7" x14ac:dyDescent="0.3">
      <c r="A32" s="764" t="s">
        <v>190</v>
      </c>
      <c r="B32" s="735"/>
      <c r="C32" s="533">
        <v>31.6</v>
      </c>
      <c r="D32" s="26">
        <v>30.1</v>
      </c>
      <c r="E32" s="26">
        <v>30.1</v>
      </c>
      <c r="F32" s="26">
        <v>30.4</v>
      </c>
      <c r="G32" s="127">
        <v>29.838709677419356</v>
      </c>
    </row>
    <row r="33" spans="1:8" x14ac:dyDescent="0.3">
      <c r="A33" s="801" t="s">
        <v>354</v>
      </c>
      <c r="B33" s="735"/>
      <c r="C33" s="534">
        <v>37.4</v>
      </c>
      <c r="D33" s="39">
        <v>38.5</v>
      </c>
      <c r="E33" s="121">
        <v>38.1</v>
      </c>
      <c r="F33" s="121">
        <v>37.5</v>
      </c>
      <c r="G33" s="132">
        <v>37.665227064520352</v>
      </c>
    </row>
    <row r="34" spans="1:8" x14ac:dyDescent="0.3">
      <c r="A34" s="105" t="s">
        <v>243</v>
      </c>
      <c r="B34" s="819"/>
      <c r="C34" s="116"/>
      <c r="D34" s="85"/>
      <c r="E34" s="88"/>
      <c r="F34" s="88"/>
      <c r="G34" s="107"/>
    </row>
    <row r="35" spans="1:8" ht="15" customHeight="1" x14ac:dyDescent="0.3">
      <c r="A35" s="764" t="s">
        <v>186</v>
      </c>
      <c r="B35" s="735" t="s">
        <v>87</v>
      </c>
      <c r="C35" s="533">
        <v>33.299999999999997</v>
      </c>
      <c r="D35" s="533">
        <v>25</v>
      </c>
      <c r="E35" s="135">
        <v>25</v>
      </c>
      <c r="F35" s="33">
        <v>23.1</v>
      </c>
      <c r="G35" s="430">
        <v>30.76923076923077</v>
      </c>
    </row>
    <row r="36" spans="1:8" x14ac:dyDescent="0.3">
      <c r="A36" s="764" t="s">
        <v>187</v>
      </c>
      <c r="B36" s="735"/>
      <c r="C36" s="533">
        <v>42</v>
      </c>
      <c r="D36" s="107">
        <v>42.2</v>
      </c>
      <c r="E36" s="26">
        <v>43.2</v>
      </c>
      <c r="F36" s="26">
        <v>40.9</v>
      </c>
      <c r="G36" s="252">
        <v>39.655172413793103</v>
      </c>
    </row>
    <row r="37" spans="1:8" x14ac:dyDescent="0.3">
      <c r="A37" s="764" t="s">
        <v>188</v>
      </c>
      <c r="B37" s="735"/>
      <c r="C37" s="826">
        <v>51</v>
      </c>
      <c r="D37" s="26">
        <v>50.7</v>
      </c>
      <c r="E37" s="26">
        <v>51.4</v>
      </c>
      <c r="F37" s="26">
        <v>51.2</v>
      </c>
      <c r="G37" s="252">
        <v>50.81360946745562</v>
      </c>
    </row>
    <row r="38" spans="1:8" x14ac:dyDescent="0.3">
      <c r="A38" s="764" t="s">
        <v>189</v>
      </c>
      <c r="B38" s="735"/>
      <c r="C38" s="533">
        <v>64.7</v>
      </c>
      <c r="D38" s="26">
        <v>63.4</v>
      </c>
      <c r="E38" s="127">
        <v>64</v>
      </c>
      <c r="F38" s="26">
        <v>65.400000000000006</v>
      </c>
      <c r="G38" s="252">
        <v>65.298358029635565</v>
      </c>
    </row>
    <row r="39" spans="1:8" x14ac:dyDescent="0.3">
      <c r="A39" s="764" t="s">
        <v>190</v>
      </c>
      <c r="B39" s="735"/>
      <c r="C39" s="533">
        <v>68.400000000000006</v>
      </c>
      <c r="D39" s="26">
        <v>69.900000000000006</v>
      </c>
      <c r="E39" s="26">
        <v>69.900000000000006</v>
      </c>
      <c r="F39" s="26">
        <v>69.599999999999994</v>
      </c>
      <c r="G39" s="252">
        <v>70.161290322580655</v>
      </c>
    </row>
    <row r="40" spans="1:8" x14ac:dyDescent="0.3">
      <c r="A40" s="801" t="s">
        <v>354</v>
      </c>
      <c r="B40" s="736"/>
      <c r="C40" s="685">
        <v>62.6</v>
      </c>
      <c r="D40" s="121">
        <v>61.5</v>
      </c>
      <c r="E40" s="121">
        <v>61.9</v>
      </c>
      <c r="F40" s="121">
        <v>62.5</v>
      </c>
      <c r="G40" s="317">
        <v>62.334772935479656</v>
      </c>
    </row>
    <row r="41" spans="1:8" x14ac:dyDescent="0.3">
      <c r="A41" s="574"/>
      <c r="B41" s="481"/>
      <c r="C41" s="573"/>
      <c r="D41" s="300"/>
      <c r="E41" s="300"/>
      <c r="F41" s="300"/>
      <c r="G41" s="893"/>
      <c r="H41" s="468"/>
    </row>
    <row r="42" spans="1:8" ht="26" x14ac:dyDescent="0.3">
      <c r="A42" s="553" t="s">
        <v>282</v>
      </c>
      <c r="B42" s="123" t="s">
        <v>24</v>
      </c>
      <c r="C42" s="124" t="s">
        <v>427</v>
      </c>
      <c r="D42" s="124" t="s">
        <v>404</v>
      </c>
      <c r="E42" s="124" t="s">
        <v>25</v>
      </c>
      <c r="F42" s="124" t="s">
        <v>26</v>
      </c>
      <c r="G42" s="124" t="s">
        <v>27</v>
      </c>
    </row>
    <row r="43" spans="1:8" x14ac:dyDescent="0.3">
      <c r="A43" s="125" t="s">
        <v>282</v>
      </c>
      <c r="B43" s="129" t="s">
        <v>56</v>
      </c>
      <c r="C43" s="547">
        <v>126</v>
      </c>
      <c r="D43" s="26">
        <v>45</v>
      </c>
      <c r="E43" s="26">
        <v>39</v>
      </c>
      <c r="F43" s="26">
        <v>56</v>
      </c>
      <c r="G43" s="304">
        <v>50</v>
      </c>
    </row>
    <row r="44" spans="1:8" x14ac:dyDescent="0.3">
      <c r="A44" s="108"/>
      <c r="B44" s="126" t="s">
        <v>87</v>
      </c>
      <c r="C44" s="537">
        <v>1.4</v>
      </c>
      <c r="D44" s="26">
        <v>0.6</v>
      </c>
      <c r="E44" s="26">
        <v>0.5</v>
      </c>
      <c r="F44" s="26">
        <v>0.7</v>
      </c>
      <c r="G44" s="26">
        <v>0.7</v>
      </c>
    </row>
    <row r="45" spans="1:8" x14ac:dyDescent="0.3">
      <c r="A45" s="554"/>
      <c r="B45" s="511"/>
      <c r="C45" s="642"/>
      <c r="D45" s="469"/>
      <c r="E45" s="469"/>
      <c r="F45" s="469"/>
      <c r="G45" s="469"/>
      <c r="H45" s="468"/>
    </row>
    <row r="46" spans="1:8" ht="26" x14ac:dyDescent="0.3">
      <c r="A46" s="956" t="s">
        <v>670</v>
      </c>
      <c r="B46" s="113" t="s">
        <v>24</v>
      </c>
      <c r="C46" s="52" t="s">
        <v>427</v>
      </c>
      <c r="D46" s="52" t="s">
        <v>404</v>
      </c>
      <c r="E46" s="52" t="s">
        <v>25</v>
      </c>
      <c r="F46" s="52" t="s">
        <v>26</v>
      </c>
      <c r="G46" s="52" t="s">
        <v>27</v>
      </c>
    </row>
    <row r="47" spans="1:8" x14ac:dyDescent="0.3">
      <c r="A47" s="105" t="s">
        <v>283</v>
      </c>
      <c r="B47" s="44" t="s">
        <v>87</v>
      </c>
      <c r="C47" s="550">
        <v>98.6</v>
      </c>
      <c r="D47" s="440">
        <v>99.4</v>
      </c>
      <c r="E47" s="39">
        <v>99.5</v>
      </c>
      <c r="F47" s="39">
        <v>99.3</v>
      </c>
      <c r="G47" s="313">
        <v>99.345635388038218</v>
      </c>
    </row>
    <row r="48" spans="1:8" x14ac:dyDescent="0.3">
      <c r="A48" s="764" t="s">
        <v>242</v>
      </c>
      <c r="B48" s="1021"/>
      <c r="C48" s="548">
        <v>36.799999999999997</v>
      </c>
      <c r="D48" s="107">
        <v>38.1</v>
      </c>
      <c r="E48" s="26">
        <v>37.799999999999997</v>
      </c>
      <c r="F48" s="26">
        <v>37.200000000000003</v>
      </c>
      <c r="G48" s="252">
        <v>37.299999999999997</v>
      </c>
    </row>
    <row r="49" spans="1:8" x14ac:dyDescent="0.3">
      <c r="A49" s="764" t="s">
        <v>243</v>
      </c>
      <c r="B49" s="1021"/>
      <c r="C49" s="548">
        <v>61.8</v>
      </c>
      <c r="D49" s="107">
        <v>61.3</v>
      </c>
      <c r="E49" s="26">
        <v>61.7</v>
      </c>
      <c r="F49" s="26">
        <v>62.1</v>
      </c>
      <c r="G49" s="252">
        <v>61.981416045020289</v>
      </c>
    </row>
    <row r="50" spans="1:8" x14ac:dyDescent="0.3">
      <c r="A50" s="105" t="s">
        <v>284</v>
      </c>
      <c r="B50" s="130"/>
      <c r="C50" s="549">
        <v>1.4</v>
      </c>
      <c r="D50" s="440">
        <v>0.6</v>
      </c>
      <c r="E50" s="39">
        <v>0.5</v>
      </c>
      <c r="F50" s="39">
        <v>0.7</v>
      </c>
      <c r="G50" s="313">
        <v>0.65436461196178519</v>
      </c>
    </row>
    <row r="51" spans="1:8" x14ac:dyDescent="0.3">
      <c r="A51" s="764" t="s">
        <v>242</v>
      </c>
      <c r="B51" s="1021"/>
      <c r="C51" s="107">
        <v>0.6</v>
      </c>
      <c r="D51" s="107">
        <v>0.4</v>
      </c>
      <c r="E51" s="26">
        <v>0.3</v>
      </c>
      <c r="F51" s="26">
        <v>0.3</v>
      </c>
      <c r="G51" s="252">
        <v>0.30100772150242117</v>
      </c>
    </row>
    <row r="52" spans="1:8" x14ac:dyDescent="0.3">
      <c r="A52" s="765" t="s">
        <v>243</v>
      </c>
      <c r="B52" s="1021"/>
      <c r="C52" s="117">
        <v>0.8</v>
      </c>
      <c r="D52" s="117">
        <v>0.2</v>
      </c>
      <c r="E52" s="54">
        <v>0.2</v>
      </c>
      <c r="F52" s="54">
        <v>0.4</v>
      </c>
      <c r="G52" s="575">
        <v>0.35335689045936397</v>
      </c>
    </row>
    <row r="53" spans="1:8" x14ac:dyDescent="0.3">
      <c r="A53" s="914"/>
      <c r="B53" s="299"/>
      <c r="C53" s="88"/>
      <c r="D53" s="88"/>
      <c r="E53" s="88"/>
      <c r="F53" s="88"/>
      <c r="G53" s="894"/>
    </row>
    <row r="54" spans="1:8" ht="26" x14ac:dyDescent="0.3">
      <c r="A54" s="71" t="s">
        <v>544</v>
      </c>
      <c r="B54" s="123" t="s">
        <v>24</v>
      </c>
      <c r="C54" s="124" t="s">
        <v>427</v>
      </c>
      <c r="D54" s="124" t="s">
        <v>404</v>
      </c>
      <c r="E54" s="124" t="s">
        <v>25</v>
      </c>
      <c r="F54" s="124" t="s">
        <v>26</v>
      </c>
      <c r="G54" s="124" t="s">
        <v>27</v>
      </c>
    </row>
    <row r="55" spans="1:8" x14ac:dyDescent="0.3">
      <c r="A55" s="804" t="s">
        <v>285</v>
      </c>
      <c r="B55" s="292" t="s">
        <v>87</v>
      </c>
      <c r="C55" s="531" t="s">
        <v>446</v>
      </c>
      <c r="D55" s="531" t="s">
        <v>446</v>
      </c>
      <c r="E55" s="341">
        <v>93.151397011046129</v>
      </c>
      <c r="F55" s="911">
        <v>93.727130162049136</v>
      </c>
      <c r="G55" s="341">
        <v>93.639575971731446</v>
      </c>
    </row>
    <row r="56" spans="1:8" x14ac:dyDescent="0.3">
      <c r="A56" s="804" t="s">
        <v>233</v>
      </c>
      <c r="B56" s="292"/>
      <c r="C56" s="806" t="s">
        <v>446</v>
      </c>
      <c r="D56" s="531" t="s">
        <v>446</v>
      </c>
      <c r="E56" s="341">
        <v>3.0669265756985054</v>
      </c>
      <c r="F56" s="911">
        <v>2.6921066387872452</v>
      </c>
      <c r="G56" s="341">
        <v>2.7614186624787331</v>
      </c>
    </row>
    <row r="57" spans="1:8" x14ac:dyDescent="0.3">
      <c r="A57" s="805" t="s">
        <v>286</v>
      </c>
      <c r="B57" s="292"/>
      <c r="C57" s="807" t="s">
        <v>446</v>
      </c>
      <c r="D57" s="808" t="s">
        <v>446</v>
      </c>
      <c r="E57" s="809">
        <v>3.7816764132553611</v>
      </c>
      <c r="F57" s="912">
        <v>3.5807631991636177</v>
      </c>
      <c r="G57" s="809">
        <v>3.599005365789818</v>
      </c>
    </row>
    <row r="58" spans="1:8" x14ac:dyDescent="0.3">
      <c r="A58" s="46"/>
      <c r="B58" s="299"/>
      <c r="C58" s="299"/>
      <c r="D58" s="299"/>
      <c r="E58" s="88"/>
      <c r="F58" s="88"/>
      <c r="G58" s="894"/>
      <c r="H58" s="468"/>
    </row>
    <row r="59" spans="1:8" ht="26" x14ac:dyDescent="0.3">
      <c r="A59" s="957" t="s">
        <v>671</v>
      </c>
      <c r="B59" s="123" t="s">
        <v>24</v>
      </c>
      <c r="C59" s="124" t="s">
        <v>427</v>
      </c>
      <c r="D59" s="124" t="s">
        <v>404</v>
      </c>
      <c r="E59" s="124" t="s">
        <v>25</v>
      </c>
      <c r="F59" s="124" t="s">
        <v>26</v>
      </c>
      <c r="G59" s="124" t="s">
        <v>27</v>
      </c>
    </row>
    <row r="60" spans="1:8" x14ac:dyDescent="0.3">
      <c r="A60" s="311" t="s">
        <v>242</v>
      </c>
      <c r="B60" s="814"/>
      <c r="C60" s="301"/>
      <c r="D60" s="301"/>
      <c r="E60" s="215"/>
      <c r="F60" s="270"/>
      <c r="G60" s="270"/>
    </row>
    <row r="61" spans="1:8" x14ac:dyDescent="0.3">
      <c r="A61" s="799" t="s">
        <v>32</v>
      </c>
      <c r="B61" s="292" t="s">
        <v>87</v>
      </c>
      <c r="C61" s="827">
        <v>43.048128342245988</v>
      </c>
      <c r="D61" s="127">
        <v>44</v>
      </c>
      <c r="E61" s="252">
        <v>46.1</v>
      </c>
      <c r="F61" s="252">
        <v>47.4</v>
      </c>
      <c r="G61" s="252">
        <v>46.351351351351347</v>
      </c>
    </row>
    <row r="62" spans="1:8" x14ac:dyDescent="0.3">
      <c r="A62" s="804" t="s">
        <v>287</v>
      </c>
      <c r="B62" s="292"/>
      <c r="C62" s="827">
        <v>37.379067722075639</v>
      </c>
      <c r="D62" s="127">
        <v>37.299999999999997</v>
      </c>
      <c r="E62" s="252">
        <v>37.700000000000003</v>
      </c>
      <c r="F62" s="252">
        <v>34.799999999999997</v>
      </c>
      <c r="G62" s="252">
        <v>35.07706679121906</v>
      </c>
    </row>
    <row r="63" spans="1:8" x14ac:dyDescent="0.3">
      <c r="A63" s="804" t="s">
        <v>288</v>
      </c>
      <c r="B63" s="292"/>
      <c r="C63" s="828" t="s">
        <v>446</v>
      </c>
      <c r="D63" s="530" t="s">
        <v>446</v>
      </c>
      <c r="E63" s="257" t="s">
        <v>446</v>
      </c>
      <c r="F63" s="252">
        <v>63.3</v>
      </c>
      <c r="G63" s="252">
        <v>66.162570888468807</v>
      </c>
    </row>
    <row r="64" spans="1:8" x14ac:dyDescent="0.3">
      <c r="A64" s="804" t="s">
        <v>289</v>
      </c>
      <c r="B64" s="292"/>
      <c r="C64" s="827">
        <v>50.375939849624061</v>
      </c>
      <c r="D64" s="127">
        <v>52.2</v>
      </c>
      <c r="E64" s="252">
        <v>49.9</v>
      </c>
      <c r="F64" s="252">
        <v>48</v>
      </c>
      <c r="G64" s="252">
        <v>50.251256281407031</v>
      </c>
    </row>
    <row r="65" spans="1:7" x14ac:dyDescent="0.3">
      <c r="A65" s="804" t="s">
        <v>545</v>
      </c>
      <c r="B65" s="292"/>
      <c r="C65" s="828" t="s">
        <v>446</v>
      </c>
      <c r="D65" s="530" t="s">
        <v>446</v>
      </c>
      <c r="E65" s="341" t="s">
        <v>446</v>
      </c>
      <c r="F65" s="341" t="s">
        <v>446</v>
      </c>
      <c r="G65" s="341">
        <v>42.105263157894733</v>
      </c>
    </row>
    <row r="66" spans="1:7" x14ac:dyDescent="0.3">
      <c r="A66" s="804" t="s">
        <v>290</v>
      </c>
      <c r="B66" s="292"/>
      <c r="C66" s="827">
        <v>46.753246753246749</v>
      </c>
      <c r="D66" s="127">
        <v>47.4</v>
      </c>
      <c r="E66" s="252">
        <v>48.7</v>
      </c>
      <c r="F66" s="252">
        <v>47.6</v>
      </c>
      <c r="G66" s="252">
        <v>46.753246753246749</v>
      </c>
    </row>
    <row r="67" spans="1:7" x14ac:dyDescent="0.3">
      <c r="A67" s="804" t="s">
        <v>30</v>
      </c>
      <c r="B67" s="292"/>
      <c r="C67" s="827">
        <v>33.811724641206517</v>
      </c>
      <c r="D67" s="127">
        <v>34.700000000000003</v>
      </c>
      <c r="E67" s="252">
        <v>33.6</v>
      </c>
      <c r="F67" s="252">
        <v>30.7</v>
      </c>
      <c r="G67" s="252">
        <v>30.676470588235293</v>
      </c>
    </row>
    <row r="68" spans="1:7" x14ac:dyDescent="0.3">
      <c r="A68" s="804" t="s">
        <v>31</v>
      </c>
      <c r="B68" s="292"/>
      <c r="C68" s="827">
        <v>44.827586206896555</v>
      </c>
      <c r="D68" s="127">
        <v>47.9</v>
      </c>
      <c r="E68" s="252">
        <v>45.1</v>
      </c>
      <c r="F68" s="252">
        <v>47.2</v>
      </c>
      <c r="G68" s="252">
        <v>48.623853211009177</v>
      </c>
    </row>
    <row r="69" spans="1:7" x14ac:dyDescent="0.3">
      <c r="A69" s="810" t="s">
        <v>354</v>
      </c>
      <c r="B69" s="297"/>
      <c r="C69" s="829">
        <v>37.412549779356368</v>
      </c>
      <c r="D69" s="131">
        <v>38.5</v>
      </c>
      <c r="E69" s="313">
        <v>38.1</v>
      </c>
      <c r="F69" s="313">
        <v>37.5</v>
      </c>
      <c r="G69" s="313">
        <v>37.665227064520352</v>
      </c>
    </row>
    <row r="70" spans="1:7" x14ac:dyDescent="0.3">
      <c r="A70" s="316" t="s">
        <v>243</v>
      </c>
      <c r="B70" s="308"/>
      <c r="C70" s="301"/>
      <c r="D70" s="301"/>
      <c r="E70" s="215"/>
      <c r="F70" s="270"/>
      <c r="G70" s="270"/>
    </row>
    <row r="71" spans="1:7" x14ac:dyDescent="0.3">
      <c r="A71" s="799" t="s">
        <v>32</v>
      </c>
      <c r="B71" s="420" t="s">
        <v>87</v>
      </c>
      <c r="C71" s="811">
        <v>56.951871657754005</v>
      </c>
      <c r="D71" s="127">
        <v>56</v>
      </c>
      <c r="E71" s="419">
        <v>53.9</v>
      </c>
      <c r="F71" s="419">
        <v>52.6</v>
      </c>
      <c r="G71" s="419">
        <v>53.648648648648646</v>
      </c>
    </row>
    <row r="72" spans="1:7" x14ac:dyDescent="0.3">
      <c r="A72" s="804" t="s">
        <v>287</v>
      </c>
      <c r="B72" s="420"/>
      <c r="C72" s="811">
        <v>62.6</v>
      </c>
      <c r="D72" s="532">
        <v>62.7</v>
      </c>
      <c r="E72" s="421">
        <v>62.3</v>
      </c>
      <c r="F72" s="421">
        <v>65.2</v>
      </c>
      <c r="G72" s="421">
        <v>64.922933208780947</v>
      </c>
    </row>
    <row r="73" spans="1:7" x14ac:dyDescent="0.3">
      <c r="A73" s="804" t="s">
        <v>288</v>
      </c>
      <c r="B73" s="420"/>
      <c r="C73" s="812" t="s">
        <v>446</v>
      </c>
      <c r="D73" s="341" t="s">
        <v>446</v>
      </c>
      <c r="E73" s="421" t="s">
        <v>446</v>
      </c>
      <c r="F73" s="421">
        <v>36.700000000000003</v>
      </c>
      <c r="G73" s="421">
        <v>33.837429111531193</v>
      </c>
    </row>
    <row r="74" spans="1:7" x14ac:dyDescent="0.3">
      <c r="A74" s="804" t="s">
        <v>289</v>
      </c>
      <c r="B74" s="420"/>
      <c r="C74" s="811">
        <v>49.624060150375939</v>
      </c>
      <c r="D74" s="127">
        <v>47.8</v>
      </c>
      <c r="E74" s="419">
        <v>50.1</v>
      </c>
      <c r="F74" s="419">
        <v>52</v>
      </c>
      <c r="G74" s="419">
        <v>49.748743718592962</v>
      </c>
    </row>
    <row r="75" spans="1:7" x14ac:dyDescent="0.3">
      <c r="A75" s="804" t="s">
        <v>545</v>
      </c>
      <c r="B75" s="420"/>
      <c r="C75" s="812" t="s">
        <v>446</v>
      </c>
      <c r="D75" s="341" t="s">
        <v>446</v>
      </c>
      <c r="E75" s="341" t="s">
        <v>446</v>
      </c>
      <c r="F75" s="341" t="s">
        <v>446</v>
      </c>
      <c r="G75" s="422">
        <v>57.894736842105267</v>
      </c>
    </row>
    <row r="76" spans="1:7" x14ac:dyDescent="0.3">
      <c r="A76" s="804" t="s">
        <v>290</v>
      </c>
      <c r="B76" s="420"/>
      <c r="C76" s="811">
        <v>53.246753246753244</v>
      </c>
      <c r="D76" s="127">
        <v>52.6</v>
      </c>
      <c r="E76" s="419">
        <v>51.3</v>
      </c>
      <c r="F76" s="419">
        <v>52.4</v>
      </c>
      <c r="G76" s="419">
        <v>53.246753246753244</v>
      </c>
    </row>
    <row r="77" spans="1:7" x14ac:dyDescent="0.3">
      <c r="A77" s="804" t="s">
        <v>30</v>
      </c>
      <c r="B77" s="420"/>
      <c r="C77" s="811">
        <v>66.188275358793476</v>
      </c>
      <c r="D77" s="127">
        <v>65.3</v>
      </c>
      <c r="E77" s="419">
        <v>66.400000000000006</v>
      </c>
      <c r="F77" s="419">
        <v>69.3</v>
      </c>
      <c r="G77" s="419">
        <v>69.32352941176471</v>
      </c>
    </row>
    <row r="78" spans="1:7" x14ac:dyDescent="0.3">
      <c r="A78" s="804" t="s">
        <v>31</v>
      </c>
      <c r="B78" s="420"/>
      <c r="C78" s="811">
        <v>55.172413793103445</v>
      </c>
      <c r="D78" s="127">
        <v>52.1</v>
      </c>
      <c r="E78" s="419">
        <v>54.9</v>
      </c>
      <c r="F78" s="419">
        <v>52.8</v>
      </c>
      <c r="G78" s="419">
        <v>51.37614678899083</v>
      </c>
    </row>
    <row r="79" spans="1:7" x14ac:dyDescent="0.3">
      <c r="A79" s="810" t="s">
        <v>354</v>
      </c>
      <c r="B79" s="297"/>
      <c r="C79" s="813">
        <v>62.587450220643639</v>
      </c>
      <c r="D79" s="131">
        <v>61.5</v>
      </c>
      <c r="E79" s="313">
        <v>61.9</v>
      </c>
      <c r="F79" s="313">
        <v>62.5</v>
      </c>
      <c r="G79" s="313">
        <v>62.334772935479656</v>
      </c>
    </row>
    <row r="80" spans="1:7" ht="23.25" customHeight="1" x14ac:dyDescent="0.3">
      <c r="A80" s="431" t="s">
        <v>291</v>
      </c>
    </row>
    <row r="81" spans="1:7" ht="26" x14ac:dyDescent="0.3">
      <c r="A81" s="954" t="s">
        <v>672</v>
      </c>
      <c r="B81" s="104" t="s">
        <v>24</v>
      </c>
      <c r="C81" s="22" t="s">
        <v>427</v>
      </c>
      <c r="D81" s="22" t="s">
        <v>404</v>
      </c>
      <c r="E81" s="52" t="s">
        <v>25</v>
      </c>
      <c r="F81" s="52" t="s">
        <v>26</v>
      </c>
      <c r="G81" s="52" t="s">
        <v>27</v>
      </c>
    </row>
    <row r="82" spans="1:7" x14ac:dyDescent="0.3">
      <c r="A82" s="105" t="s">
        <v>186</v>
      </c>
      <c r="B82" s="819"/>
      <c r="C82" s="106"/>
      <c r="D82" s="106"/>
      <c r="E82" s="88"/>
      <c r="F82" s="107"/>
      <c r="G82" s="107"/>
    </row>
    <row r="83" spans="1:7" x14ac:dyDescent="0.3">
      <c r="A83" s="764" t="s">
        <v>292</v>
      </c>
      <c r="B83" s="735" t="s">
        <v>87</v>
      </c>
      <c r="C83" s="830" t="s">
        <v>446</v>
      </c>
      <c r="D83" s="127">
        <v>0</v>
      </c>
      <c r="E83" s="127">
        <v>0</v>
      </c>
      <c r="F83" s="127">
        <v>0</v>
      </c>
      <c r="G83" s="252">
        <v>0</v>
      </c>
    </row>
    <row r="84" spans="1:7" x14ac:dyDescent="0.3">
      <c r="A84" s="764" t="s">
        <v>293</v>
      </c>
      <c r="B84" s="735"/>
      <c r="C84" s="830" t="s">
        <v>446</v>
      </c>
      <c r="D84" s="26">
        <v>41.7</v>
      </c>
      <c r="E84" s="26">
        <v>33.299999999999997</v>
      </c>
      <c r="F84" s="26">
        <v>46.2</v>
      </c>
      <c r="G84" s="252">
        <v>15.384615384615385</v>
      </c>
    </row>
    <row r="85" spans="1:7" x14ac:dyDescent="0.3">
      <c r="A85" s="765" t="s">
        <v>294</v>
      </c>
      <c r="B85" s="735"/>
      <c r="C85" s="830" t="s">
        <v>446</v>
      </c>
      <c r="D85" s="54">
        <v>58.3</v>
      </c>
      <c r="E85" s="54">
        <v>66.7</v>
      </c>
      <c r="F85" s="54">
        <v>53.8</v>
      </c>
      <c r="G85" s="252">
        <v>84.615384615384613</v>
      </c>
    </row>
    <row r="86" spans="1:7" x14ac:dyDescent="0.3">
      <c r="A86" s="84" t="s">
        <v>187</v>
      </c>
      <c r="B86" s="819"/>
      <c r="C86" s="445"/>
      <c r="D86" s="106"/>
      <c r="E86" s="895"/>
      <c r="F86" s="533"/>
      <c r="G86" s="533"/>
    </row>
    <row r="87" spans="1:7" x14ac:dyDescent="0.3">
      <c r="A87" s="764" t="s">
        <v>292</v>
      </c>
      <c r="B87" s="735" t="s">
        <v>87</v>
      </c>
      <c r="C87" s="830" t="s">
        <v>446</v>
      </c>
      <c r="D87" s="533">
        <v>0</v>
      </c>
      <c r="E87" s="127">
        <v>0</v>
      </c>
      <c r="F87" s="127">
        <v>0</v>
      </c>
      <c r="G87" s="252">
        <v>0</v>
      </c>
    </row>
    <row r="88" spans="1:7" x14ac:dyDescent="0.3">
      <c r="A88" s="763" t="s">
        <v>293</v>
      </c>
      <c r="B88" s="735"/>
      <c r="C88" s="830" t="s">
        <v>446</v>
      </c>
      <c r="D88" s="527">
        <v>56.7</v>
      </c>
      <c r="E88" s="33">
        <v>55.1</v>
      </c>
      <c r="F88" s="33">
        <v>52.5</v>
      </c>
      <c r="G88" s="252">
        <v>50</v>
      </c>
    </row>
    <row r="89" spans="1:7" x14ac:dyDescent="0.3">
      <c r="A89" s="765" t="s">
        <v>294</v>
      </c>
      <c r="B89" s="735"/>
      <c r="C89" s="830" t="s">
        <v>446</v>
      </c>
      <c r="D89" s="26">
        <v>43.3</v>
      </c>
      <c r="E89" s="26">
        <v>44.9</v>
      </c>
      <c r="F89" s="26">
        <v>47.5</v>
      </c>
      <c r="G89" s="252">
        <v>50</v>
      </c>
    </row>
    <row r="90" spans="1:7" x14ac:dyDescent="0.3">
      <c r="A90" s="92" t="s">
        <v>188</v>
      </c>
      <c r="B90" s="819"/>
      <c r="C90" s="137"/>
      <c r="D90" s="91"/>
      <c r="E90" s="91"/>
      <c r="F90" s="91"/>
      <c r="G90" s="527"/>
    </row>
    <row r="91" spans="1:7" x14ac:dyDescent="0.3">
      <c r="A91" s="764" t="s">
        <v>292</v>
      </c>
      <c r="B91" s="735" t="s">
        <v>87</v>
      </c>
      <c r="C91" s="830" t="s">
        <v>446</v>
      </c>
      <c r="D91" s="33">
        <v>0.3</v>
      </c>
      <c r="E91" s="33">
        <v>0.2</v>
      </c>
      <c r="F91" s="135">
        <v>0</v>
      </c>
      <c r="G91" s="430">
        <v>0.29585798816568049</v>
      </c>
    </row>
    <row r="92" spans="1:7" x14ac:dyDescent="0.3">
      <c r="A92" s="764" t="s">
        <v>293</v>
      </c>
      <c r="B92" s="735"/>
      <c r="C92" s="830" t="s">
        <v>446</v>
      </c>
      <c r="D92" s="127">
        <v>74</v>
      </c>
      <c r="E92" s="26">
        <v>75.2</v>
      </c>
      <c r="F92" s="26">
        <v>74.900000000000006</v>
      </c>
      <c r="G92" s="252">
        <v>74.630177514792891</v>
      </c>
    </row>
    <row r="93" spans="1:7" x14ac:dyDescent="0.3">
      <c r="A93" s="764" t="s">
        <v>294</v>
      </c>
      <c r="B93" s="735"/>
      <c r="C93" s="830" t="s">
        <v>446</v>
      </c>
      <c r="D93" s="26">
        <v>25.7</v>
      </c>
      <c r="E93" s="26">
        <v>24.6</v>
      </c>
      <c r="F93" s="26">
        <v>25.1</v>
      </c>
      <c r="G93" s="252">
        <v>25.073964497041416</v>
      </c>
    </row>
    <row r="94" spans="1:7" x14ac:dyDescent="0.3">
      <c r="A94" s="84" t="s">
        <v>189</v>
      </c>
      <c r="B94" s="819"/>
      <c r="C94" s="445"/>
      <c r="D94" s="88"/>
      <c r="E94" s="88"/>
      <c r="F94" s="107"/>
      <c r="G94" s="107"/>
    </row>
    <row r="95" spans="1:7" x14ac:dyDescent="0.3">
      <c r="A95" s="764" t="s">
        <v>292</v>
      </c>
      <c r="B95" s="735" t="s">
        <v>87</v>
      </c>
      <c r="C95" s="830" t="s">
        <v>446</v>
      </c>
      <c r="D95" s="127">
        <v>19.8</v>
      </c>
      <c r="E95" s="127">
        <v>18.5</v>
      </c>
      <c r="F95" s="127">
        <v>18.399999999999999</v>
      </c>
      <c r="G95" s="252">
        <v>18.562274729675611</v>
      </c>
    </row>
    <row r="96" spans="1:7" x14ac:dyDescent="0.3">
      <c r="A96" s="764" t="s">
        <v>293</v>
      </c>
      <c r="B96" s="735"/>
      <c r="C96" s="830" t="s">
        <v>446</v>
      </c>
      <c r="D96" s="127">
        <v>66.7</v>
      </c>
      <c r="E96" s="127">
        <v>66.5</v>
      </c>
      <c r="F96" s="127">
        <v>65.7</v>
      </c>
      <c r="G96" s="252">
        <v>64.617541049259103</v>
      </c>
    </row>
    <row r="97" spans="1:7" x14ac:dyDescent="0.3">
      <c r="A97" s="764" t="s">
        <v>294</v>
      </c>
      <c r="B97" s="735"/>
      <c r="C97" s="830" t="s">
        <v>446</v>
      </c>
      <c r="D97" s="127">
        <v>13.5</v>
      </c>
      <c r="E97" s="127">
        <v>15</v>
      </c>
      <c r="F97" s="127">
        <v>15.9</v>
      </c>
      <c r="G97" s="252">
        <v>16.820184221065279</v>
      </c>
    </row>
    <row r="98" spans="1:7" x14ac:dyDescent="0.3">
      <c r="A98" s="514" t="s">
        <v>190</v>
      </c>
      <c r="B98" s="819"/>
      <c r="C98" s="445"/>
      <c r="D98" s="88"/>
      <c r="E98" s="88"/>
      <c r="F98" s="88"/>
      <c r="G98" s="107"/>
    </row>
    <row r="99" spans="1:7" x14ac:dyDescent="0.3">
      <c r="A99" s="764" t="s">
        <v>292</v>
      </c>
      <c r="B99" s="735" t="s">
        <v>87</v>
      </c>
      <c r="C99" s="830" t="s">
        <v>446</v>
      </c>
      <c r="D99" s="26">
        <v>3.3</v>
      </c>
      <c r="E99" s="26">
        <v>1.6</v>
      </c>
      <c r="F99" s="26">
        <v>1.3</v>
      </c>
      <c r="G99" s="252">
        <v>0.50403225806451613</v>
      </c>
    </row>
    <row r="100" spans="1:7" x14ac:dyDescent="0.3">
      <c r="A100" s="764" t="s">
        <v>293</v>
      </c>
      <c r="B100" s="735"/>
      <c r="C100" s="830" t="s">
        <v>446</v>
      </c>
      <c r="D100" s="26">
        <v>78.5</v>
      </c>
      <c r="E100" s="26">
        <v>76.3</v>
      </c>
      <c r="F100" s="26">
        <v>72.5</v>
      </c>
      <c r="G100" s="252">
        <v>68.951612903225808</v>
      </c>
    </row>
    <row r="101" spans="1:7" x14ac:dyDescent="0.3">
      <c r="A101" s="764" t="s">
        <v>294</v>
      </c>
      <c r="B101" s="736"/>
      <c r="C101" s="830" t="s">
        <v>446</v>
      </c>
      <c r="D101" s="26">
        <v>18.2</v>
      </c>
      <c r="E101" s="26">
        <v>22.1</v>
      </c>
      <c r="F101" s="26">
        <v>26.2</v>
      </c>
      <c r="G101" s="252">
        <v>30.544354838709676</v>
      </c>
    </row>
    <row r="102" spans="1:7" x14ac:dyDescent="0.3">
      <c r="A102" s="769"/>
      <c r="B102" s="511"/>
      <c r="C102" s="816"/>
      <c r="D102" s="469"/>
      <c r="E102" s="469"/>
      <c r="F102" s="469"/>
      <c r="G102" s="556"/>
    </row>
    <row r="103" spans="1:7" ht="26" x14ac:dyDescent="0.3">
      <c r="A103" s="923" t="s">
        <v>673</v>
      </c>
      <c r="B103" s="104" t="s">
        <v>24</v>
      </c>
      <c r="C103" s="52" t="s">
        <v>427</v>
      </c>
      <c r="D103" s="52" t="s">
        <v>404</v>
      </c>
      <c r="E103" s="52" t="s">
        <v>25</v>
      </c>
      <c r="F103" s="52" t="s">
        <v>26</v>
      </c>
      <c r="G103" s="52" t="s">
        <v>27</v>
      </c>
    </row>
    <row r="104" spans="1:7" x14ac:dyDescent="0.3">
      <c r="A104" s="84" t="s">
        <v>242</v>
      </c>
      <c r="B104" s="819"/>
      <c r="C104" s="445"/>
      <c r="D104" s="106"/>
      <c r="E104" s="88"/>
      <c r="F104" s="107"/>
      <c r="G104" s="107"/>
    </row>
    <row r="105" spans="1:7" x14ac:dyDescent="0.3">
      <c r="A105" s="764" t="s">
        <v>295</v>
      </c>
      <c r="B105" s="735" t="s">
        <v>87</v>
      </c>
      <c r="C105" s="533">
        <v>44.9</v>
      </c>
      <c r="D105" s="533">
        <v>48.3</v>
      </c>
      <c r="E105" s="127">
        <v>48.5</v>
      </c>
      <c r="F105" s="127">
        <v>44.1</v>
      </c>
      <c r="G105" s="252">
        <v>46.241610738255034</v>
      </c>
    </row>
    <row r="106" spans="1:7" x14ac:dyDescent="0.3">
      <c r="A106" s="764" t="s">
        <v>296</v>
      </c>
      <c r="B106" s="735"/>
      <c r="C106" s="533">
        <v>40.700000000000003</v>
      </c>
      <c r="D106" s="533">
        <v>41.2</v>
      </c>
      <c r="E106" s="127">
        <v>43</v>
      </c>
      <c r="F106" s="127">
        <v>47.2</v>
      </c>
      <c r="G106" s="252">
        <v>45.293315143246929</v>
      </c>
    </row>
    <row r="107" spans="1:7" x14ac:dyDescent="0.3">
      <c r="A107" s="764" t="s">
        <v>297</v>
      </c>
      <c r="B107" s="735"/>
      <c r="C107" s="533">
        <v>34.200000000000003</v>
      </c>
      <c r="D107" s="533">
        <v>37.1</v>
      </c>
      <c r="E107" s="127">
        <v>38</v>
      </c>
      <c r="F107" s="127">
        <v>37.9</v>
      </c>
      <c r="G107" s="252">
        <v>38.078602620087338</v>
      </c>
    </row>
    <row r="108" spans="1:7" x14ac:dyDescent="0.3">
      <c r="A108" s="764" t="s">
        <v>298</v>
      </c>
      <c r="B108" s="735"/>
      <c r="C108" s="533">
        <v>33.799999999999997</v>
      </c>
      <c r="D108" s="533">
        <v>32.1</v>
      </c>
      <c r="E108" s="127">
        <v>31</v>
      </c>
      <c r="F108" s="127">
        <v>30.7</v>
      </c>
      <c r="G108" s="252">
        <v>30.694275274056025</v>
      </c>
    </row>
    <row r="109" spans="1:7" x14ac:dyDescent="0.3">
      <c r="A109" s="764" t="s">
        <v>299</v>
      </c>
      <c r="B109" s="735"/>
      <c r="C109" s="533">
        <v>28.4</v>
      </c>
      <c r="D109" s="533">
        <v>26.3</v>
      </c>
      <c r="E109" s="127">
        <v>25.8</v>
      </c>
      <c r="F109" s="127">
        <v>26.3</v>
      </c>
      <c r="G109" s="252">
        <v>28.625472887767973</v>
      </c>
    </row>
    <row r="110" spans="1:7" x14ac:dyDescent="0.3">
      <c r="A110" s="764" t="s">
        <v>300</v>
      </c>
      <c r="B110" s="735"/>
      <c r="C110" s="533">
        <v>37.200000000000003</v>
      </c>
      <c r="D110" s="533">
        <v>36.799999999999997</v>
      </c>
      <c r="E110" s="127">
        <v>34.700000000000003</v>
      </c>
      <c r="F110" s="127">
        <v>33.4</v>
      </c>
      <c r="G110" s="252">
        <v>31.671858774662514</v>
      </c>
    </row>
    <row r="111" spans="1:7" x14ac:dyDescent="0.3">
      <c r="A111" s="817" t="s">
        <v>354</v>
      </c>
      <c r="B111" s="736"/>
      <c r="C111" s="820">
        <v>37.4</v>
      </c>
      <c r="D111" s="534">
        <v>38.5</v>
      </c>
      <c r="E111" s="131">
        <v>38.1</v>
      </c>
      <c r="F111" s="131">
        <v>37.5</v>
      </c>
      <c r="G111" s="313">
        <v>37.665227064520352</v>
      </c>
    </row>
    <row r="112" spans="1:7" x14ac:dyDescent="0.3">
      <c r="A112" s="84" t="s">
        <v>243</v>
      </c>
      <c r="B112" s="130"/>
      <c r="C112" s="445"/>
      <c r="D112" s="106"/>
      <c r="E112" s="88"/>
      <c r="F112" s="107"/>
      <c r="G112" s="107"/>
    </row>
    <row r="113" spans="1:8" x14ac:dyDescent="0.3">
      <c r="A113" s="764" t="s">
        <v>295</v>
      </c>
      <c r="B113" s="735" t="s">
        <v>87</v>
      </c>
      <c r="C113" s="533">
        <v>55.1</v>
      </c>
      <c r="D113" s="533">
        <v>51.7</v>
      </c>
      <c r="E113" s="127">
        <v>51.5</v>
      </c>
      <c r="F113" s="127">
        <v>55.9</v>
      </c>
      <c r="G113" s="252">
        <v>53.758389261744966</v>
      </c>
    </row>
    <row r="114" spans="1:8" x14ac:dyDescent="0.3">
      <c r="A114" s="764" t="s">
        <v>296</v>
      </c>
      <c r="B114" s="735"/>
      <c r="C114" s="533">
        <v>59.3</v>
      </c>
      <c r="D114" s="533">
        <v>58.8</v>
      </c>
      <c r="E114" s="127">
        <v>57</v>
      </c>
      <c r="F114" s="127">
        <v>52.8</v>
      </c>
      <c r="G114" s="252">
        <v>54.706684856753071</v>
      </c>
    </row>
    <row r="115" spans="1:8" x14ac:dyDescent="0.3">
      <c r="A115" s="764" t="s">
        <v>297</v>
      </c>
      <c r="B115" s="735"/>
      <c r="C115" s="533">
        <v>65.8</v>
      </c>
      <c r="D115" s="533">
        <v>62.9</v>
      </c>
      <c r="E115" s="127">
        <v>62</v>
      </c>
      <c r="F115" s="127">
        <v>62.1</v>
      </c>
      <c r="G115" s="252">
        <v>61.921397379912669</v>
      </c>
    </row>
    <row r="116" spans="1:8" x14ac:dyDescent="0.3">
      <c r="A116" s="764" t="s">
        <v>298</v>
      </c>
      <c r="B116" s="735"/>
      <c r="C116" s="533">
        <v>66.2</v>
      </c>
      <c r="D116" s="533">
        <v>67.900000000000006</v>
      </c>
      <c r="E116" s="127">
        <v>69</v>
      </c>
      <c r="F116" s="127">
        <v>69.3</v>
      </c>
      <c r="G116" s="252">
        <v>69.305724725943975</v>
      </c>
    </row>
    <row r="117" spans="1:8" x14ac:dyDescent="0.3">
      <c r="A117" s="764" t="s">
        <v>299</v>
      </c>
      <c r="B117" s="735"/>
      <c r="C117" s="533">
        <v>71.599999999999994</v>
      </c>
      <c r="D117" s="533">
        <v>73.7</v>
      </c>
      <c r="E117" s="127">
        <v>74.2</v>
      </c>
      <c r="F117" s="127">
        <v>73.7</v>
      </c>
      <c r="G117" s="252">
        <v>71.37452711223203</v>
      </c>
    </row>
    <row r="118" spans="1:8" x14ac:dyDescent="0.3">
      <c r="A118" s="764" t="s">
        <v>300</v>
      </c>
      <c r="B118" s="735"/>
      <c r="C118" s="533">
        <v>62.8</v>
      </c>
      <c r="D118" s="533">
        <v>63.2</v>
      </c>
      <c r="E118" s="127">
        <v>65.3</v>
      </c>
      <c r="F118" s="127">
        <v>66.599999999999994</v>
      </c>
      <c r="G118" s="252">
        <v>68.32814122533749</v>
      </c>
    </row>
    <row r="119" spans="1:8" x14ac:dyDescent="0.3">
      <c r="A119" s="817" t="s">
        <v>354</v>
      </c>
      <c r="B119" s="736"/>
      <c r="C119" s="818">
        <v>62.6</v>
      </c>
      <c r="D119" s="685">
        <v>61.5</v>
      </c>
      <c r="E119" s="132">
        <v>61.9</v>
      </c>
      <c r="F119" s="132">
        <v>62.5</v>
      </c>
      <c r="G119" s="317">
        <v>62.334772935479656</v>
      </c>
    </row>
    <row r="120" spans="1:8" x14ac:dyDescent="0.3">
      <c r="A120" s="105"/>
      <c r="B120" s="481"/>
      <c r="C120" s="578"/>
      <c r="D120" s="573"/>
      <c r="E120" s="573"/>
      <c r="F120" s="573"/>
      <c r="G120" s="893"/>
      <c r="H120" s="468"/>
    </row>
    <row r="121" spans="1:8" ht="26" x14ac:dyDescent="0.3">
      <c r="A121" s="71" t="s">
        <v>301</v>
      </c>
      <c r="B121" s="583" t="s">
        <v>24</v>
      </c>
      <c r="C121" s="124" t="s">
        <v>427</v>
      </c>
      <c r="D121" s="124" t="s">
        <v>404</v>
      </c>
      <c r="E121" s="202" t="s">
        <v>25</v>
      </c>
      <c r="F121" s="202" t="s">
        <v>26</v>
      </c>
      <c r="G121" s="202" t="s">
        <v>27</v>
      </c>
    </row>
    <row r="122" spans="1:8" x14ac:dyDescent="0.3">
      <c r="A122" s="767" t="s">
        <v>187</v>
      </c>
      <c r="B122" s="45" t="s">
        <v>87</v>
      </c>
      <c r="C122" s="551">
        <v>97.1</v>
      </c>
      <c r="D122" s="135">
        <v>94.7</v>
      </c>
      <c r="E122" s="135">
        <v>91</v>
      </c>
      <c r="F122" s="135">
        <v>93.1</v>
      </c>
      <c r="G122" s="430">
        <v>92.531120331950206</v>
      </c>
    </row>
    <row r="123" spans="1:8" x14ac:dyDescent="0.3">
      <c r="A123" s="766" t="s">
        <v>188</v>
      </c>
      <c r="B123" s="45"/>
      <c r="C123" s="551">
        <v>94.6</v>
      </c>
      <c r="D123" s="127">
        <v>90.7</v>
      </c>
      <c r="E123" s="127">
        <v>91.5</v>
      </c>
      <c r="F123" s="127">
        <v>93.5</v>
      </c>
      <c r="G123" s="252">
        <v>92.494226327944574</v>
      </c>
    </row>
    <row r="124" spans="1:8" x14ac:dyDescent="0.3">
      <c r="A124" s="766" t="s">
        <v>189</v>
      </c>
      <c r="B124" s="45"/>
      <c r="C124" s="551">
        <v>94.9</v>
      </c>
      <c r="D124" s="127">
        <v>90.2</v>
      </c>
      <c r="E124" s="127">
        <v>90.6</v>
      </c>
      <c r="F124" s="127">
        <v>92.9</v>
      </c>
      <c r="G124" s="252">
        <v>91.575731121780876</v>
      </c>
    </row>
    <row r="125" spans="1:8" x14ac:dyDescent="0.3">
      <c r="A125" s="766" t="s">
        <v>190</v>
      </c>
      <c r="B125" s="45"/>
      <c r="C125" s="551">
        <v>99.3</v>
      </c>
      <c r="D125" s="127">
        <v>98.4</v>
      </c>
      <c r="E125" s="127">
        <v>99</v>
      </c>
      <c r="F125" s="127">
        <v>93.9</v>
      </c>
      <c r="G125" s="252">
        <v>98.622047244094489</v>
      </c>
    </row>
    <row r="126" spans="1:8" x14ac:dyDescent="0.3">
      <c r="A126" s="803" t="s">
        <v>354</v>
      </c>
      <c r="B126" s="45"/>
      <c r="C126" s="686">
        <v>95.5</v>
      </c>
      <c r="D126" s="132">
        <v>91.7</v>
      </c>
      <c r="E126" s="132">
        <v>91.9</v>
      </c>
      <c r="F126" s="132">
        <v>93.1</v>
      </c>
      <c r="G126" s="317">
        <v>92.754736303123394</v>
      </c>
    </row>
    <row r="127" spans="1:8" x14ac:dyDescent="0.3">
      <c r="A127" s="105"/>
      <c r="B127" s="299"/>
      <c r="C127" s="687"/>
      <c r="D127" s="573"/>
      <c r="E127" s="573"/>
      <c r="F127" s="573"/>
      <c r="G127" s="893"/>
      <c r="H127" s="468"/>
    </row>
    <row r="128" spans="1:8" ht="26" x14ac:dyDescent="0.3">
      <c r="A128" s="71" t="s">
        <v>302</v>
      </c>
      <c r="B128" s="123" t="s">
        <v>24</v>
      </c>
      <c r="C128" s="124" t="s">
        <v>427</v>
      </c>
      <c r="D128" s="124" t="s">
        <v>404</v>
      </c>
      <c r="E128" s="124" t="s">
        <v>25</v>
      </c>
      <c r="F128" s="124" t="s">
        <v>26</v>
      </c>
      <c r="G128" s="124" t="s">
        <v>27</v>
      </c>
    </row>
    <row r="129" spans="1:7" x14ac:dyDescent="0.3">
      <c r="A129" s="463" t="s">
        <v>303</v>
      </c>
      <c r="B129" s="819"/>
      <c r="C129" s="896"/>
      <c r="D129" s="88"/>
      <c r="E129" s="88"/>
      <c r="F129" s="107"/>
      <c r="G129" s="312"/>
    </row>
    <row r="130" spans="1:7" ht="15" customHeight="1" x14ac:dyDescent="0.3">
      <c r="A130" s="764" t="s">
        <v>186</v>
      </c>
      <c r="B130" s="735" t="s">
        <v>87</v>
      </c>
      <c r="C130" s="831">
        <v>15.4</v>
      </c>
      <c r="D130" s="107">
        <v>8.3000000000000007</v>
      </c>
      <c r="E130" s="26">
        <v>8.3000000000000007</v>
      </c>
      <c r="F130" s="26">
        <v>18.2</v>
      </c>
      <c r="G130" s="252">
        <v>23.076923076923077</v>
      </c>
    </row>
    <row r="131" spans="1:7" x14ac:dyDescent="0.3">
      <c r="A131" s="764" t="s">
        <v>187</v>
      </c>
      <c r="B131" s="735"/>
      <c r="C131" s="831">
        <v>12.8</v>
      </c>
      <c r="D131" s="107">
        <v>8.9</v>
      </c>
      <c r="E131" s="26">
        <v>11.3</v>
      </c>
      <c r="F131" s="26">
        <v>11.6</v>
      </c>
      <c r="G131" s="252">
        <v>12.478920741989882</v>
      </c>
    </row>
    <row r="132" spans="1:7" x14ac:dyDescent="0.3">
      <c r="A132" s="764" t="s">
        <v>188</v>
      </c>
      <c r="B132" s="735"/>
      <c r="C132" s="824">
        <v>14</v>
      </c>
      <c r="D132" s="107">
        <v>14.1</v>
      </c>
      <c r="E132" s="26">
        <v>12.7</v>
      </c>
      <c r="F132" s="26">
        <v>10.9</v>
      </c>
      <c r="G132" s="252">
        <v>11.800075159714392</v>
      </c>
    </row>
    <row r="133" spans="1:7" x14ac:dyDescent="0.3">
      <c r="A133" s="764" t="s">
        <v>189</v>
      </c>
      <c r="B133" s="735"/>
      <c r="C133" s="725">
        <v>16.8</v>
      </c>
      <c r="D133" s="107">
        <v>21.2</v>
      </c>
      <c r="E133" s="26">
        <v>19.2</v>
      </c>
      <c r="F133" s="26">
        <v>16.7</v>
      </c>
      <c r="G133" s="252">
        <v>17.22689075630252</v>
      </c>
    </row>
    <row r="134" spans="1:7" x14ac:dyDescent="0.3">
      <c r="A134" s="764" t="s">
        <v>190</v>
      </c>
      <c r="B134" s="735"/>
      <c r="C134" s="725">
        <v>2.7</v>
      </c>
      <c r="D134" s="107">
        <v>2.2999999999999998</v>
      </c>
      <c r="E134" s="127">
        <v>1</v>
      </c>
      <c r="F134" s="26">
        <v>2.2000000000000002</v>
      </c>
      <c r="G134" s="252">
        <v>1.8839861179970254</v>
      </c>
    </row>
    <row r="135" spans="1:7" x14ac:dyDescent="0.3">
      <c r="A135" s="817" t="s">
        <v>354</v>
      </c>
      <c r="B135" s="735"/>
      <c r="C135" s="820">
        <v>14.3</v>
      </c>
      <c r="D135" s="534">
        <v>17</v>
      </c>
      <c r="E135" s="39">
        <v>15.4</v>
      </c>
      <c r="F135" s="39">
        <v>13.6</v>
      </c>
      <c r="G135" s="313">
        <v>14.084875433204736</v>
      </c>
    </row>
    <row r="136" spans="1:7" x14ac:dyDescent="0.3">
      <c r="A136" s="84" t="s">
        <v>304</v>
      </c>
      <c r="B136" s="819"/>
      <c r="C136" s="445"/>
      <c r="D136" s="88"/>
      <c r="E136" s="88"/>
      <c r="F136" s="107"/>
      <c r="G136" s="107"/>
    </row>
    <row r="137" spans="1:7" ht="15" customHeight="1" x14ac:dyDescent="0.3">
      <c r="A137" s="764" t="s">
        <v>186</v>
      </c>
      <c r="B137" s="735" t="s">
        <v>87</v>
      </c>
      <c r="C137" s="533">
        <v>0</v>
      </c>
      <c r="D137" s="533">
        <v>0</v>
      </c>
      <c r="E137" s="127">
        <v>0</v>
      </c>
      <c r="F137" s="127">
        <v>0</v>
      </c>
      <c r="G137" s="252">
        <v>0</v>
      </c>
    </row>
    <row r="138" spans="1:7" x14ac:dyDescent="0.3">
      <c r="A138" s="764" t="s">
        <v>187</v>
      </c>
      <c r="B138" s="735"/>
      <c r="C138" s="533">
        <v>0</v>
      </c>
      <c r="D138" s="533">
        <v>0</v>
      </c>
      <c r="E138" s="26">
        <v>0.7</v>
      </c>
      <c r="F138" s="26">
        <v>0.7</v>
      </c>
      <c r="G138" s="958">
        <v>0</v>
      </c>
    </row>
    <row r="139" spans="1:7" x14ac:dyDescent="0.3">
      <c r="A139" s="764" t="s">
        <v>188</v>
      </c>
      <c r="B139" s="735"/>
      <c r="C139" s="724">
        <v>0.3</v>
      </c>
      <c r="D139" s="26">
        <v>0.2</v>
      </c>
      <c r="E139" s="26">
        <v>0.2</v>
      </c>
      <c r="F139" s="26">
        <v>0.7</v>
      </c>
      <c r="G139" s="252">
        <v>0.37579857196542654</v>
      </c>
    </row>
    <row r="140" spans="1:7" x14ac:dyDescent="0.3">
      <c r="A140" s="764" t="s">
        <v>189</v>
      </c>
      <c r="B140" s="735"/>
      <c r="C140" s="725">
        <v>0.4</v>
      </c>
      <c r="D140" s="26">
        <v>0.7</v>
      </c>
      <c r="E140" s="26">
        <v>1.3</v>
      </c>
      <c r="F140" s="26">
        <v>0.4</v>
      </c>
      <c r="G140" s="252">
        <v>0.22008803521408565</v>
      </c>
    </row>
    <row r="141" spans="1:7" x14ac:dyDescent="0.3">
      <c r="A141" s="764" t="s">
        <v>190</v>
      </c>
      <c r="B141" s="735"/>
      <c r="C141" s="725">
        <v>0.5</v>
      </c>
      <c r="D141" s="26">
        <v>0.2</v>
      </c>
      <c r="E141" s="26">
        <v>0.2</v>
      </c>
      <c r="F141" s="26">
        <v>0.3</v>
      </c>
      <c r="G141" s="252">
        <v>0.49578582052553299</v>
      </c>
    </row>
    <row r="142" spans="1:7" x14ac:dyDescent="0.3">
      <c r="A142" s="817" t="s">
        <v>354</v>
      </c>
      <c r="B142" s="736"/>
      <c r="C142" s="820">
        <v>0.4</v>
      </c>
      <c r="D142" s="39">
        <v>0.5</v>
      </c>
      <c r="E142" s="131">
        <v>1</v>
      </c>
      <c r="F142" s="39">
        <v>0.4</v>
      </c>
      <c r="G142" s="313">
        <v>0.27463545412934026</v>
      </c>
    </row>
    <row r="143" spans="1:7" x14ac:dyDescent="0.3">
      <c r="A143" s="959" t="s">
        <v>674</v>
      </c>
      <c r="B143" s="735" t="s">
        <v>87</v>
      </c>
      <c r="C143" s="726">
        <v>14.7</v>
      </c>
      <c r="D143" s="39">
        <v>17.5</v>
      </c>
      <c r="E143" s="39">
        <v>16.399999999999999</v>
      </c>
      <c r="F143" s="131">
        <v>14</v>
      </c>
      <c r="G143" s="313">
        <v>14.359510887334073</v>
      </c>
    </row>
    <row r="144" spans="1:7" x14ac:dyDescent="0.3">
      <c r="A144" s="105" t="s">
        <v>305</v>
      </c>
      <c r="B144" s="819"/>
      <c r="C144" s="445"/>
      <c r="D144" s="106"/>
      <c r="E144" s="88"/>
      <c r="F144" s="107"/>
      <c r="G144" s="107"/>
    </row>
    <row r="145" spans="1:8" x14ac:dyDescent="0.3">
      <c r="A145" s="763" t="s">
        <v>242</v>
      </c>
      <c r="B145" s="735" t="s">
        <v>87</v>
      </c>
      <c r="C145" s="725">
        <v>17.7</v>
      </c>
      <c r="D145" s="135">
        <v>20</v>
      </c>
      <c r="E145" s="33">
        <v>20.7</v>
      </c>
      <c r="F145" s="33">
        <v>18.100000000000001</v>
      </c>
      <c r="G145" s="252">
        <v>17.42608695652174</v>
      </c>
    </row>
    <row r="146" spans="1:8" x14ac:dyDescent="0.3">
      <c r="A146" s="765" t="s">
        <v>243</v>
      </c>
      <c r="B146" s="735"/>
      <c r="C146" s="725">
        <v>12.9</v>
      </c>
      <c r="D146" s="535">
        <v>16</v>
      </c>
      <c r="E146" s="54">
        <v>13.7</v>
      </c>
      <c r="F146" s="54">
        <v>11.6</v>
      </c>
      <c r="G146" s="252">
        <v>12.51178874567746</v>
      </c>
    </row>
    <row r="147" spans="1:8" x14ac:dyDescent="0.3">
      <c r="A147" s="84" t="s">
        <v>546</v>
      </c>
      <c r="B147" s="819"/>
      <c r="C147" s="445"/>
      <c r="D147" s="88"/>
      <c r="E147" s="88"/>
      <c r="F147" s="107"/>
      <c r="G147" s="107"/>
    </row>
    <row r="148" spans="1:8" x14ac:dyDescent="0.3">
      <c r="A148" s="764" t="s">
        <v>307</v>
      </c>
      <c r="B148" s="735" t="s">
        <v>87</v>
      </c>
      <c r="C148" s="725">
        <v>39.200000000000003</v>
      </c>
      <c r="D148" s="107">
        <v>42.6</v>
      </c>
      <c r="E148" s="26">
        <v>37.4</v>
      </c>
      <c r="F148" s="26">
        <v>30.5</v>
      </c>
      <c r="G148" s="252">
        <v>32.941176470588232</v>
      </c>
    </row>
    <row r="149" spans="1:8" x14ac:dyDescent="0.3">
      <c r="A149" s="764" t="s">
        <v>308</v>
      </c>
      <c r="B149" s="735"/>
      <c r="C149" s="725">
        <v>13.2</v>
      </c>
      <c r="D149" s="107">
        <v>17.399999999999999</v>
      </c>
      <c r="E149" s="26">
        <v>13.9</v>
      </c>
      <c r="F149" s="26">
        <v>12.4</v>
      </c>
      <c r="G149" s="252">
        <v>14.323121235925635</v>
      </c>
    </row>
    <row r="150" spans="1:8" x14ac:dyDescent="0.3">
      <c r="A150" s="764" t="s">
        <v>309</v>
      </c>
      <c r="B150" s="735"/>
      <c r="C150" s="811">
        <v>8</v>
      </c>
      <c r="D150" s="107">
        <v>8.8000000000000007</v>
      </c>
      <c r="E150" s="26">
        <v>11.5</v>
      </c>
      <c r="F150" s="26">
        <v>10.3</v>
      </c>
      <c r="G150" s="252">
        <v>8.4010371650821085</v>
      </c>
    </row>
    <row r="151" spans="1:8" x14ac:dyDescent="0.3">
      <c r="A151" s="105" t="s">
        <v>547</v>
      </c>
      <c r="B151" s="819"/>
      <c r="C151" s="551"/>
      <c r="D151" s="106"/>
      <c r="E151" s="88"/>
      <c r="F151" s="107"/>
      <c r="G151" s="107"/>
    </row>
    <row r="152" spans="1:8" x14ac:dyDescent="0.3">
      <c r="A152" s="764" t="s">
        <v>311</v>
      </c>
      <c r="B152" s="735" t="s">
        <v>87</v>
      </c>
      <c r="C152" s="725">
        <v>14.8</v>
      </c>
      <c r="D152" s="26">
        <v>17.5</v>
      </c>
      <c r="E152" s="26">
        <v>16.100000000000001</v>
      </c>
      <c r="F152" s="26">
        <v>13.7</v>
      </c>
      <c r="G152" s="252">
        <v>14.238849724296781</v>
      </c>
    </row>
    <row r="153" spans="1:8" x14ac:dyDescent="0.3">
      <c r="A153" s="764" t="s">
        <v>233</v>
      </c>
      <c r="B153" s="735"/>
      <c r="C153" s="725">
        <v>11.1</v>
      </c>
      <c r="D153" s="26">
        <v>20.9</v>
      </c>
      <c r="E153" s="532">
        <v>14</v>
      </c>
      <c r="F153" s="26">
        <v>23.1</v>
      </c>
      <c r="G153" s="252">
        <v>18.705035971223023</v>
      </c>
    </row>
    <row r="154" spans="1:8" x14ac:dyDescent="0.3">
      <c r="A154" s="765" t="s">
        <v>312</v>
      </c>
      <c r="B154" s="736"/>
      <c r="C154" s="822">
        <v>13.9</v>
      </c>
      <c r="D154" s="54">
        <v>15.6</v>
      </c>
      <c r="E154" s="823" t="s">
        <v>549</v>
      </c>
      <c r="F154" s="823" t="s">
        <v>548</v>
      </c>
      <c r="G154" s="575">
        <v>14.207650273224044</v>
      </c>
    </row>
    <row r="155" spans="1:8" ht="19.5" customHeight="1" x14ac:dyDescent="0.3">
      <c r="A155" s="574" t="s">
        <v>550</v>
      </c>
      <c r="B155" s="481"/>
      <c r="C155" s="688"/>
      <c r="D155" s="88"/>
      <c r="E155" s="566"/>
      <c r="F155" s="566"/>
      <c r="G155" s="894"/>
      <c r="H155" s="468"/>
    </row>
    <row r="156" spans="1:8" ht="26" x14ac:dyDescent="0.3">
      <c r="A156" s="553" t="s">
        <v>551</v>
      </c>
      <c r="B156" s="123" t="s">
        <v>24</v>
      </c>
      <c r="C156" s="124" t="s">
        <v>427</v>
      </c>
      <c r="D156" s="124" t="s">
        <v>404</v>
      </c>
      <c r="E156" s="124" t="s">
        <v>25</v>
      </c>
      <c r="F156" s="124" t="s">
        <v>26</v>
      </c>
      <c r="G156" s="124" t="s">
        <v>27</v>
      </c>
    </row>
    <row r="157" spans="1:8" x14ac:dyDescent="0.3">
      <c r="A157" s="105" t="s">
        <v>313</v>
      </c>
      <c r="B157" s="819"/>
      <c r="C157" s="106"/>
      <c r="D157" s="106"/>
      <c r="E157" s="88"/>
      <c r="F157" s="107"/>
      <c r="G157" s="107"/>
    </row>
    <row r="158" spans="1:8" x14ac:dyDescent="0.3">
      <c r="A158" s="764" t="s">
        <v>314</v>
      </c>
      <c r="B158" s="735" t="s">
        <v>87</v>
      </c>
      <c r="C158" s="811">
        <v>42.918825561312609</v>
      </c>
      <c r="D158" s="26">
        <v>39.799999999999997</v>
      </c>
      <c r="E158" s="26">
        <v>41.7</v>
      </c>
      <c r="F158" s="127">
        <v>42</v>
      </c>
      <c r="G158" s="252">
        <v>43.054277828886846</v>
      </c>
    </row>
    <row r="159" spans="1:8" x14ac:dyDescent="0.3">
      <c r="A159" s="764" t="s">
        <v>308</v>
      </c>
      <c r="B159" s="735"/>
      <c r="C159" s="824">
        <v>49.309153713298791</v>
      </c>
      <c r="D159" s="26">
        <v>53.3</v>
      </c>
      <c r="E159" s="26">
        <v>50.2</v>
      </c>
      <c r="F159" s="26">
        <v>48.6</v>
      </c>
      <c r="G159" s="252">
        <v>48.850045998160077</v>
      </c>
    </row>
    <row r="160" spans="1:8" x14ac:dyDescent="0.3">
      <c r="A160" s="764" t="s">
        <v>315</v>
      </c>
      <c r="B160" s="735"/>
      <c r="C160" s="824">
        <v>7.7720207253886011</v>
      </c>
      <c r="D160" s="26">
        <v>6.9</v>
      </c>
      <c r="E160" s="26">
        <v>8.1</v>
      </c>
      <c r="F160" s="26">
        <v>9.4</v>
      </c>
      <c r="G160" s="252">
        <v>8.0956761729530804</v>
      </c>
    </row>
    <row r="161" spans="1:7" x14ac:dyDescent="0.3">
      <c r="A161" s="105" t="s">
        <v>316</v>
      </c>
      <c r="B161" s="819"/>
      <c r="C161" s="106"/>
      <c r="D161" s="88"/>
      <c r="E161" s="88"/>
      <c r="F161" s="107"/>
      <c r="G161" s="107"/>
    </row>
    <row r="162" spans="1:7" x14ac:dyDescent="0.3">
      <c r="A162" s="764" t="s">
        <v>242</v>
      </c>
      <c r="B162" s="735" t="s">
        <v>87</v>
      </c>
      <c r="C162" s="811">
        <v>45.336787564766837</v>
      </c>
      <c r="D162" s="26">
        <v>48.6</v>
      </c>
      <c r="E162" s="26">
        <v>47.7</v>
      </c>
      <c r="F162" s="26">
        <v>45.1</v>
      </c>
      <c r="G162" s="252">
        <v>46.642134314627413</v>
      </c>
    </row>
    <row r="163" spans="1:7" x14ac:dyDescent="0.3">
      <c r="A163" s="764" t="s">
        <v>243</v>
      </c>
      <c r="B163" s="735"/>
      <c r="C163" s="824">
        <v>54.663212435233163</v>
      </c>
      <c r="D163" s="26">
        <v>51.4</v>
      </c>
      <c r="E163" s="26">
        <v>52.3</v>
      </c>
      <c r="F163" s="26">
        <v>54.9</v>
      </c>
      <c r="G163" s="252">
        <v>53.357865685372587</v>
      </c>
    </row>
    <row r="164" spans="1:7" x14ac:dyDescent="0.3">
      <c r="A164" s="105" t="s">
        <v>310</v>
      </c>
      <c r="B164" s="819"/>
      <c r="C164" s="552"/>
      <c r="D164" s="85"/>
      <c r="E164" s="88"/>
      <c r="F164" s="107"/>
      <c r="G164" s="107"/>
    </row>
    <row r="165" spans="1:7" x14ac:dyDescent="0.3">
      <c r="A165" s="764" t="s">
        <v>311</v>
      </c>
      <c r="B165" s="735" t="s">
        <v>87</v>
      </c>
      <c r="C165" s="811">
        <v>94.214162348877366</v>
      </c>
      <c r="D165" s="26">
        <v>92.5</v>
      </c>
      <c r="E165" s="127">
        <v>95</v>
      </c>
      <c r="F165" s="26">
        <v>95.1</v>
      </c>
      <c r="G165" s="252">
        <v>92.088316467341301</v>
      </c>
    </row>
    <row r="166" spans="1:7" x14ac:dyDescent="0.3">
      <c r="A166" s="764" t="s">
        <v>233</v>
      </c>
      <c r="B166" s="735"/>
      <c r="C166" s="824">
        <v>1.8998272884283247</v>
      </c>
      <c r="D166" s="26">
        <v>3.3</v>
      </c>
      <c r="E166" s="26">
        <v>1.6</v>
      </c>
      <c r="F166" s="26">
        <v>2.1</v>
      </c>
      <c r="G166" s="252">
        <v>4.1398344066237351</v>
      </c>
    </row>
    <row r="167" spans="1:7" x14ac:dyDescent="0.3">
      <c r="A167" s="764" t="s">
        <v>312</v>
      </c>
      <c r="B167" s="736"/>
      <c r="C167" s="824">
        <v>3.8860103626943006</v>
      </c>
      <c r="D167" s="26">
        <v>4.2</v>
      </c>
      <c r="E167" s="26">
        <v>3.4</v>
      </c>
      <c r="F167" s="26">
        <v>2.8</v>
      </c>
      <c r="G167" s="252">
        <v>3.7718491260349589</v>
      </c>
    </row>
    <row r="168" spans="1:7" x14ac:dyDescent="0.3">
      <c r="A168" s="554"/>
      <c r="B168" s="511"/>
      <c r="C168" s="555"/>
      <c r="D168" s="469"/>
      <c r="E168" s="469"/>
      <c r="F168" s="469"/>
      <c r="G168" s="556"/>
    </row>
    <row r="169" spans="1:7" ht="26" x14ac:dyDescent="0.3">
      <c r="A169" s="99" t="s">
        <v>552</v>
      </c>
      <c r="B169" s="113" t="s">
        <v>24</v>
      </c>
      <c r="C169" s="52" t="s">
        <v>427</v>
      </c>
      <c r="D169" s="52" t="s">
        <v>404</v>
      </c>
      <c r="E169" s="52" t="s">
        <v>25</v>
      </c>
      <c r="F169" s="52" t="s">
        <v>26</v>
      </c>
      <c r="G169" s="52" t="s">
        <v>27</v>
      </c>
    </row>
    <row r="170" spans="1:7" x14ac:dyDescent="0.3">
      <c r="A170" s="105" t="s">
        <v>316</v>
      </c>
      <c r="B170" s="106"/>
      <c r="C170" s="106"/>
      <c r="D170" s="106"/>
      <c r="E170" s="88"/>
      <c r="F170" s="107"/>
      <c r="G170" s="107"/>
    </row>
    <row r="171" spans="1:7" x14ac:dyDescent="0.3">
      <c r="A171" s="815" t="s">
        <v>242</v>
      </c>
      <c r="B171" s="129" t="s">
        <v>209</v>
      </c>
      <c r="C171" s="26">
        <v>6</v>
      </c>
      <c r="D171" s="26">
        <v>6</v>
      </c>
      <c r="E171" s="26">
        <v>6</v>
      </c>
      <c r="F171" s="26">
        <v>5</v>
      </c>
      <c r="G171" s="237">
        <v>6</v>
      </c>
    </row>
    <row r="172" spans="1:7" x14ac:dyDescent="0.3">
      <c r="A172" s="825"/>
      <c r="B172" s="129" t="s">
        <v>87</v>
      </c>
      <c r="C172" s="26">
        <v>67</v>
      </c>
      <c r="D172" s="26">
        <v>67</v>
      </c>
      <c r="E172" s="26">
        <v>67</v>
      </c>
      <c r="F172" s="26">
        <v>56</v>
      </c>
      <c r="G172" s="237">
        <v>67</v>
      </c>
    </row>
    <row r="173" spans="1:7" x14ac:dyDescent="0.3">
      <c r="A173" s="815" t="s">
        <v>243</v>
      </c>
      <c r="B173" s="129" t="s">
        <v>209</v>
      </c>
      <c r="C173" s="26">
        <v>3</v>
      </c>
      <c r="D173" s="26">
        <v>3</v>
      </c>
      <c r="E173" s="26">
        <v>3</v>
      </c>
      <c r="F173" s="26">
        <v>4</v>
      </c>
      <c r="G173" s="237">
        <v>3</v>
      </c>
    </row>
    <row r="174" spans="1:7" x14ac:dyDescent="0.3">
      <c r="A174" s="108"/>
      <c r="B174" s="129" t="s">
        <v>87</v>
      </c>
      <c r="C174" s="26">
        <v>33</v>
      </c>
      <c r="D174" s="26">
        <v>33</v>
      </c>
      <c r="E174" s="26">
        <v>33</v>
      </c>
      <c r="F174" s="26">
        <v>44</v>
      </c>
      <c r="G174" s="237">
        <v>33</v>
      </c>
    </row>
    <row r="175" spans="1:7" x14ac:dyDescent="0.3">
      <c r="A175" s="92" t="s">
        <v>306</v>
      </c>
      <c r="B175" s="133"/>
      <c r="C175" s="133"/>
      <c r="D175" s="85"/>
      <c r="E175" s="85"/>
      <c r="F175" s="117"/>
      <c r="G175" s="237"/>
    </row>
    <row r="176" spans="1:7" x14ac:dyDescent="0.3">
      <c r="A176" s="1022" t="s">
        <v>317</v>
      </c>
      <c r="B176" s="126" t="s">
        <v>209</v>
      </c>
      <c r="C176" s="26">
        <v>0</v>
      </c>
      <c r="D176" s="26">
        <v>0</v>
      </c>
      <c r="E176" s="26">
        <v>0</v>
      </c>
      <c r="F176" s="26">
        <v>0</v>
      </c>
      <c r="G176" s="237">
        <v>0</v>
      </c>
    </row>
    <row r="177" spans="1:8" x14ac:dyDescent="0.3">
      <c r="A177" s="1023"/>
      <c r="B177" s="126" t="s">
        <v>87</v>
      </c>
      <c r="C177" s="26">
        <v>0</v>
      </c>
      <c r="D177" s="26">
        <v>0</v>
      </c>
      <c r="E177" s="26">
        <v>0</v>
      </c>
      <c r="F177" s="26">
        <v>0</v>
      </c>
      <c r="G177" s="237">
        <v>0</v>
      </c>
    </row>
    <row r="178" spans="1:8" x14ac:dyDescent="0.3">
      <c r="A178" s="1022" t="s">
        <v>318</v>
      </c>
      <c r="B178" s="126" t="s">
        <v>209</v>
      </c>
      <c r="C178" s="537">
        <v>3</v>
      </c>
      <c r="D178" s="26">
        <v>2</v>
      </c>
      <c r="E178" s="26">
        <v>2</v>
      </c>
      <c r="F178" s="26">
        <v>2</v>
      </c>
      <c r="G178" s="304">
        <v>1</v>
      </c>
    </row>
    <row r="179" spans="1:8" x14ac:dyDescent="0.3">
      <c r="A179" s="1023"/>
      <c r="B179" s="126" t="s">
        <v>87</v>
      </c>
      <c r="C179" s="537">
        <v>33</v>
      </c>
      <c r="D179" s="26">
        <v>22</v>
      </c>
      <c r="E179" s="26">
        <v>22</v>
      </c>
      <c r="F179" s="26">
        <v>22</v>
      </c>
      <c r="G179" s="304">
        <v>11</v>
      </c>
    </row>
    <row r="180" spans="1:8" x14ac:dyDescent="0.3">
      <c r="A180" s="1022" t="s">
        <v>319</v>
      </c>
      <c r="B180" s="126" t="s">
        <v>209</v>
      </c>
      <c r="C180" s="537">
        <v>6</v>
      </c>
      <c r="D180" s="26">
        <v>7</v>
      </c>
      <c r="E180" s="26">
        <v>7</v>
      </c>
      <c r="F180" s="26">
        <v>7</v>
      </c>
      <c r="G180" s="304">
        <v>8</v>
      </c>
    </row>
    <row r="181" spans="1:8" x14ac:dyDescent="0.3">
      <c r="A181" s="1023"/>
      <c r="B181" s="126" t="s">
        <v>87</v>
      </c>
      <c r="C181" s="537">
        <v>67</v>
      </c>
      <c r="D181" s="26">
        <v>78</v>
      </c>
      <c r="E181" s="26">
        <v>78</v>
      </c>
      <c r="F181" s="26">
        <v>78</v>
      </c>
      <c r="G181" s="304">
        <v>89</v>
      </c>
    </row>
    <row r="182" spans="1:8" x14ac:dyDescent="0.3">
      <c r="A182" s="84" t="s">
        <v>320</v>
      </c>
      <c r="B182" s="133"/>
      <c r="C182" s="133"/>
      <c r="D182" s="85"/>
      <c r="E182" s="85"/>
      <c r="F182" s="117"/>
      <c r="G182" s="237"/>
    </row>
    <row r="183" spans="1:8" x14ac:dyDescent="0.3">
      <c r="A183" s="815" t="s">
        <v>321</v>
      </c>
      <c r="B183" s="126" t="s">
        <v>209</v>
      </c>
      <c r="C183" s="537" t="s">
        <v>446</v>
      </c>
      <c r="D183" s="26">
        <v>2</v>
      </c>
      <c r="E183" s="26">
        <v>2</v>
      </c>
      <c r="F183" s="26">
        <v>3</v>
      </c>
      <c r="G183" s="237">
        <v>3</v>
      </c>
    </row>
    <row r="184" spans="1:8" x14ac:dyDescent="0.3">
      <c r="A184" s="767"/>
      <c r="B184" s="126" t="s">
        <v>87</v>
      </c>
      <c r="C184" s="537" t="s">
        <v>446</v>
      </c>
      <c r="D184" s="26">
        <v>22</v>
      </c>
      <c r="E184" s="26">
        <v>22</v>
      </c>
      <c r="F184" s="26">
        <v>33</v>
      </c>
      <c r="G184" s="237">
        <v>33</v>
      </c>
    </row>
    <row r="185" spans="1:8" x14ac:dyDescent="0.3">
      <c r="A185" s="815" t="s">
        <v>322</v>
      </c>
      <c r="B185" s="126" t="s">
        <v>209</v>
      </c>
      <c r="C185" s="537" t="s">
        <v>446</v>
      </c>
      <c r="D185" s="26">
        <v>5</v>
      </c>
      <c r="E185" s="26">
        <v>5</v>
      </c>
      <c r="F185" s="26">
        <v>5</v>
      </c>
      <c r="G185" s="237">
        <v>5</v>
      </c>
    </row>
    <row r="186" spans="1:8" x14ac:dyDescent="0.3">
      <c r="A186" s="825"/>
      <c r="B186" s="126" t="s">
        <v>87</v>
      </c>
      <c r="C186" s="537" t="s">
        <v>446</v>
      </c>
      <c r="D186" s="26">
        <v>56</v>
      </c>
      <c r="E186" s="26">
        <v>56</v>
      </c>
      <c r="F186" s="26">
        <v>56</v>
      </c>
      <c r="G186" s="237">
        <v>56</v>
      </c>
    </row>
    <row r="187" spans="1:8" x14ac:dyDescent="0.3">
      <c r="A187" s="815" t="s">
        <v>323</v>
      </c>
      <c r="B187" s="129" t="s">
        <v>209</v>
      </c>
      <c r="C187" s="537" t="s">
        <v>446</v>
      </c>
      <c r="D187" s="26">
        <v>0</v>
      </c>
      <c r="E187" s="26">
        <v>0</v>
      </c>
      <c r="F187" s="26">
        <v>1</v>
      </c>
      <c r="G187" s="237">
        <v>1</v>
      </c>
    </row>
    <row r="188" spans="1:8" x14ac:dyDescent="0.3">
      <c r="A188" s="767"/>
      <c r="B188" s="129" t="s">
        <v>87</v>
      </c>
      <c r="C188" s="537" t="s">
        <v>446</v>
      </c>
      <c r="D188" s="26">
        <v>0</v>
      </c>
      <c r="E188" s="26">
        <v>0</v>
      </c>
      <c r="F188" s="26">
        <v>11</v>
      </c>
      <c r="G188" s="237">
        <v>11</v>
      </c>
    </row>
    <row r="189" spans="1:8" x14ac:dyDescent="0.3">
      <c r="A189" s="815" t="s">
        <v>324</v>
      </c>
      <c r="B189" s="126" t="s">
        <v>209</v>
      </c>
      <c r="C189" s="537" t="s">
        <v>446</v>
      </c>
      <c r="D189" s="26">
        <v>2</v>
      </c>
      <c r="E189" s="26">
        <v>2</v>
      </c>
      <c r="F189" s="26">
        <v>0</v>
      </c>
      <c r="G189" s="237">
        <v>0</v>
      </c>
    </row>
    <row r="190" spans="1:8" x14ac:dyDescent="0.3">
      <c r="A190" s="825"/>
      <c r="B190" s="44" t="s">
        <v>87</v>
      </c>
      <c r="C190" s="577" t="s">
        <v>446</v>
      </c>
      <c r="D190" s="54">
        <v>22</v>
      </c>
      <c r="E190" s="54">
        <v>22</v>
      </c>
      <c r="F190" s="54">
        <v>0</v>
      </c>
      <c r="G190" s="689">
        <v>0</v>
      </c>
    </row>
    <row r="191" spans="1:8" x14ac:dyDescent="0.3">
      <c r="A191" s="46"/>
      <c r="B191" s="299"/>
      <c r="C191" s="299"/>
      <c r="D191" s="299"/>
      <c r="E191" s="88"/>
      <c r="F191" s="88"/>
      <c r="G191" s="608"/>
      <c r="H191" s="468"/>
    </row>
    <row r="192" spans="1:8" ht="26" hidden="1" x14ac:dyDescent="0.3">
      <c r="A192" s="71" t="s">
        <v>325</v>
      </c>
      <c r="B192" s="123" t="s">
        <v>24</v>
      </c>
      <c r="C192" s="123"/>
      <c r="D192" s="123"/>
      <c r="E192" s="248" t="s">
        <v>25</v>
      </c>
      <c r="F192" s="248" t="s">
        <v>26</v>
      </c>
      <c r="G192" s="248" t="s">
        <v>27</v>
      </c>
    </row>
    <row r="193" spans="1:7" hidden="1" x14ac:dyDescent="0.3">
      <c r="A193" s="226" t="s">
        <v>326</v>
      </c>
      <c r="B193" s="116"/>
      <c r="C193" s="116"/>
      <c r="D193" s="116"/>
      <c r="E193" s="85"/>
      <c r="F193" s="85"/>
      <c r="G193" s="85"/>
    </row>
    <row r="194" spans="1:7" hidden="1" x14ac:dyDescent="0.3">
      <c r="A194" s="287" t="s">
        <v>242</v>
      </c>
      <c r="B194" s="325" t="s">
        <v>209</v>
      </c>
      <c r="C194" s="325"/>
      <c r="D194" s="325"/>
      <c r="E194" s="278"/>
      <c r="F194" s="278"/>
      <c r="G194" s="326"/>
    </row>
    <row r="195" spans="1:7" hidden="1" x14ac:dyDescent="0.3">
      <c r="A195" s="318"/>
      <c r="B195" s="325" t="s">
        <v>87</v>
      </c>
      <c r="C195" s="325"/>
      <c r="D195" s="325"/>
      <c r="E195" s="278"/>
      <c r="F195" s="278"/>
      <c r="G195" s="326"/>
    </row>
    <row r="196" spans="1:7" hidden="1" x14ac:dyDescent="0.3">
      <c r="A196" s="287" t="s">
        <v>243</v>
      </c>
      <c r="B196" s="325" t="s">
        <v>209</v>
      </c>
      <c r="C196" s="325"/>
      <c r="D196" s="325"/>
      <c r="E196" s="278"/>
      <c r="F196" s="278"/>
      <c r="G196" s="326"/>
    </row>
    <row r="197" spans="1:7" hidden="1" x14ac:dyDescent="0.3">
      <c r="A197" s="285"/>
      <c r="B197" s="325" t="s">
        <v>87</v>
      </c>
      <c r="C197" s="325"/>
      <c r="D197" s="325"/>
      <c r="E197" s="278"/>
      <c r="F197" s="278"/>
      <c r="G197" s="326"/>
    </row>
    <row r="198" spans="1:7" hidden="1" x14ac:dyDescent="0.3">
      <c r="A198" s="319" t="s">
        <v>306</v>
      </c>
      <c r="B198" s="327"/>
      <c r="C198" s="327"/>
      <c r="D198" s="327"/>
      <c r="E198" s="328"/>
      <c r="F198" s="328"/>
      <c r="G198" s="328"/>
    </row>
    <row r="199" spans="1:7" hidden="1" x14ac:dyDescent="0.3">
      <c r="A199" s="1019" t="s">
        <v>317</v>
      </c>
      <c r="B199" s="329" t="s">
        <v>209</v>
      </c>
      <c r="C199" s="329"/>
      <c r="D199" s="329"/>
      <c r="E199" s="278"/>
      <c r="F199" s="278"/>
      <c r="G199" s="326"/>
    </row>
    <row r="200" spans="1:7" hidden="1" x14ac:dyDescent="0.3">
      <c r="A200" s="1020"/>
      <c r="B200" s="329" t="s">
        <v>87</v>
      </c>
      <c r="C200" s="329"/>
      <c r="D200" s="329"/>
      <c r="E200" s="278"/>
      <c r="F200" s="278"/>
      <c r="G200" s="326"/>
    </row>
    <row r="201" spans="1:7" hidden="1" x14ac:dyDescent="0.3">
      <c r="A201" s="1019" t="s">
        <v>318</v>
      </c>
      <c r="B201" s="329" t="s">
        <v>209</v>
      </c>
      <c r="C201" s="329"/>
      <c r="D201" s="329"/>
      <c r="E201" s="278"/>
      <c r="F201" s="278"/>
      <c r="G201" s="326"/>
    </row>
    <row r="202" spans="1:7" hidden="1" x14ac:dyDescent="0.3">
      <c r="A202" s="1020"/>
      <c r="B202" s="329" t="s">
        <v>87</v>
      </c>
      <c r="C202" s="329"/>
      <c r="D202" s="329"/>
      <c r="E202" s="278"/>
      <c r="F202" s="278"/>
      <c r="G202" s="326"/>
    </row>
    <row r="203" spans="1:7" hidden="1" x14ac:dyDescent="0.3">
      <c r="A203" s="1019" t="s">
        <v>319</v>
      </c>
      <c r="B203" s="329" t="s">
        <v>209</v>
      </c>
      <c r="C203" s="329"/>
      <c r="D203" s="329"/>
      <c r="E203" s="278"/>
      <c r="F203" s="278"/>
      <c r="G203" s="326"/>
    </row>
    <row r="204" spans="1:7" hidden="1" x14ac:dyDescent="0.3">
      <c r="A204" s="1020"/>
      <c r="B204" s="329" t="s">
        <v>87</v>
      </c>
      <c r="C204" s="329"/>
      <c r="D204" s="329"/>
      <c r="E204" s="278"/>
      <c r="F204" s="278"/>
      <c r="G204" s="326"/>
    </row>
    <row r="205" spans="1:7" hidden="1" x14ac:dyDescent="0.3">
      <c r="A205" s="226" t="s">
        <v>320</v>
      </c>
      <c r="B205" s="327"/>
      <c r="C205" s="327"/>
      <c r="D205" s="327"/>
      <c r="E205" s="328"/>
      <c r="F205" s="328"/>
      <c r="G205" s="328"/>
    </row>
    <row r="206" spans="1:7" hidden="1" x14ac:dyDescent="0.3">
      <c r="A206" s="287" t="s">
        <v>321</v>
      </c>
      <c r="B206" s="329" t="s">
        <v>209</v>
      </c>
      <c r="C206" s="329"/>
      <c r="D206" s="329"/>
      <c r="E206" s="278"/>
      <c r="F206" s="278"/>
      <c r="G206" s="326"/>
    </row>
    <row r="207" spans="1:7" hidden="1" x14ac:dyDescent="0.3">
      <c r="A207" s="285"/>
      <c r="B207" s="329" t="s">
        <v>87</v>
      </c>
      <c r="C207" s="329"/>
      <c r="D207" s="329"/>
      <c r="E207" s="278"/>
      <c r="F207" s="278"/>
      <c r="G207" s="326"/>
    </row>
    <row r="208" spans="1:7" hidden="1" x14ac:dyDescent="0.3">
      <c r="A208" s="287" t="s">
        <v>322</v>
      </c>
      <c r="B208" s="329" t="s">
        <v>209</v>
      </c>
      <c r="C208" s="329"/>
      <c r="D208" s="329"/>
      <c r="E208" s="278"/>
      <c r="F208" s="278"/>
      <c r="G208" s="326"/>
    </row>
    <row r="209" spans="1:7" hidden="1" x14ac:dyDescent="0.3">
      <c r="A209" s="318"/>
      <c r="B209" s="329" t="s">
        <v>87</v>
      </c>
      <c r="C209" s="329"/>
      <c r="D209" s="329"/>
      <c r="E209" s="278"/>
      <c r="F209" s="278"/>
      <c r="G209" s="326"/>
    </row>
    <row r="210" spans="1:7" hidden="1" x14ac:dyDescent="0.3">
      <c r="A210" s="320" t="s">
        <v>323</v>
      </c>
      <c r="B210" s="325" t="s">
        <v>209</v>
      </c>
      <c r="C210" s="325"/>
      <c r="D210" s="325"/>
      <c r="E210" s="278"/>
      <c r="F210" s="278"/>
      <c r="G210" s="326"/>
    </row>
    <row r="211" spans="1:7" hidden="1" x14ac:dyDescent="0.3">
      <c r="A211" s="285"/>
      <c r="B211" s="325" t="s">
        <v>87</v>
      </c>
      <c r="C211" s="325"/>
      <c r="D211" s="325"/>
      <c r="E211" s="278"/>
      <c r="F211" s="278"/>
      <c r="G211" s="326"/>
    </row>
    <row r="212" spans="1:7" hidden="1" x14ac:dyDescent="0.3">
      <c r="A212" s="287" t="s">
        <v>324</v>
      </c>
      <c r="B212" s="330" t="s">
        <v>209</v>
      </c>
      <c r="C212" s="330"/>
      <c r="D212" s="330"/>
      <c r="E212" s="331"/>
      <c r="F212" s="331"/>
      <c r="G212" s="332"/>
    </row>
    <row r="213" spans="1:7" hidden="1" x14ac:dyDescent="0.3">
      <c r="A213" s="321"/>
      <c r="B213" s="299"/>
      <c r="C213" s="299"/>
      <c r="D213" s="299"/>
      <c r="E213" s="333"/>
      <c r="F213" s="333"/>
      <c r="G213" s="333"/>
    </row>
    <row r="214" spans="1:7" ht="26" hidden="1" x14ac:dyDescent="0.3">
      <c r="A214" s="71" t="s">
        <v>327</v>
      </c>
      <c r="B214" s="123" t="s">
        <v>24</v>
      </c>
      <c r="C214" s="123"/>
      <c r="D214" s="123"/>
      <c r="E214" s="248" t="s">
        <v>25</v>
      </c>
      <c r="F214" s="248" t="s">
        <v>26</v>
      </c>
      <c r="G214" s="248" t="s">
        <v>27</v>
      </c>
    </row>
    <row r="215" spans="1:7" hidden="1" x14ac:dyDescent="0.3">
      <c r="A215" s="226" t="s">
        <v>326</v>
      </c>
      <c r="B215" s="116"/>
      <c r="C215" s="116"/>
      <c r="D215" s="116"/>
      <c r="E215" s="85"/>
      <c r="F215" s="85"/>
      <c r="G215" s="85"/>
    </row>
    <row r="216" spans="1:7" hidden="1" x14ac:dyDescent="0.3">
      <c r="A216" s="287" t="s">
        <v>242</v>
      </c>
      <c r="B216" s="129" t="s">
        <v>209</v>
      </c>
      <c r="C216" s="129"/>
      <c r="D216" s="129"/>
      <c r="E216" s="36"/>
      <c r="F216" s="36"/>
      <c r="G216" s="334"/>
    </row>
    <row r="217" spans="1:7" hidden="1" x14ac:dyDescent="0.3">
      <c r="A217" s="318"/>
      <c r="B217" s="129" t="s">
        <v>87</v>
      </c>
      <c r="C217" s="129"/>
      <c r="D217" s="129"/>
      <c r="E217" s="36"/>
      <c r="F217" s="36"/>
      <c r="G217" s="334"/>
    </row>
    <row r="218" spans="1:7" hidden="1" x14ac:dyDescent="0.3">
      <c r="A218" s="287" t="s">
        <v>243</v>
      </c>
      <c r="B218" s="129" t="s">
        <v>209</v>
      </c>
      <c r="C218" s="129"/>
      <c r="D218" s="129"/>
      <c r="E218" s="36"/>
      <c r="F218" s="36"/>
      <c r="G218" s="334"/>
    </row>
    <row r="219" spans="1:7" hidden="1" x14ac:dyDescent="0.3">
      <c r="A219" s="285"/>
      <c r="B219" s="129" t="s">
        <v>87</v>
      </c>
      <c r="C219" s="129"/>
      <c r="D219" s="129"/>
      <c r="E219" s="36"/>
      <c r="F219" s="36"/>
      <c r="G219" s="334"/>
    </row>
    <row r="220" spans="1:7" hidden="1" x14ac:dyDescent="0.3">
      <c r="A220" s="319" t="s">
        <v>306</v>
      </c>
      <c r="B220" s="133"/>
      <c r="C220" s="133"/>
      <c r="D220" s="133"/>
      <c r="E220" s="85"/>
      <c r="F220" s="85"/>
      <c r="G220" s="85"/>
    </row>
    <row r="221" spans="1:7" hidden="1" x14ac:dyDescent="0.3">
      <c r="A221" s="1019" t="s">
        <v>317</v>
      </c>
      <c r="B221" s="126" t="s">
        <v>209</v>
      </c>
      <c r="C221" s="126"/>
      <c r="D221" s="126"/>
      <c r="E221" s="36"/>
      <c r="F221" s="36"/>
      <c r="G221" s="334"/>
    </row>
    <row r="222" spans="1:7" hidden="1" x14ac:dyDescent="0.3">
      <c r="A222" s="1020"/>
      <c r="B222" s="126" t="s">
        <v>87</v>
      </c>
      <c r="C222" s="126"/>
      <c r="D222" s="126"/>
      <c r="E222" s="36"/>
      <c r="F222" s="36"/>
      <c r="G222" s="334"/>
    </row>
    <row r="223" spans="1:7" hidden="1" x14ac:dyDescent="0.3">
      <c r="A223" s="1019" t="s">
        <v>318</v>
      </c>
      <c r="B223" s="126" t="s">
        <v>209</v>
      </c>
      <c r="C223" s="126"/>
      <c r="D223" s="126"/>
      <c r="E223" s="36"/>
      <c r="F223" s="36"/>
      <c r="G223" s="334"/>
    </row>
    <row r="224" spans="1:7" hidden="1" x14ac:dyDescent="0.3">
      <c r="A224" s="1020"/>
      <c r="B224" s="126" t="s">
        <v>87</v>
      </c>
      <c r="C224" s="126"/>
      <c r="D224" s="126"/>
      <c r="E224" s="36"/>
      <c r="F224" s="36"/>
      <c r="G224" s="334"/>
    </row>
    <row r="225" spans="1:7" hidden="1" x14ac:dyDescent="0.3">
      <c r="A225" s="1019" t="s">
        <v>319</v>
      </c>
      <c r="B225" s="126" t="s">
        <v>209</v>
      </c>
      <c r="C225" s="126"/>
      <c r="D225" s="126"/>
      <c r="E225" s="36"/>
      <c r="F225" s="36"/>
      <c r="G225" s="334"/>
    </row>
    <row r="226" spans="1:7" hidden="1" x14ac:dyDescent="0.3">
      <c r="A226" s="1020"/>
      <c r="B226" s="126" t="s">
        <v>87</v>
      </c>
      <c r="C226" s="126"/>
      <c r="D226" s="126"/>
      <c r="E226" s="36"/>
      <c r="F226" s="36"/>
      <c r="G226" s="334"/>
    </row>
    <row r="227" spans="1:7" hidden="1" x14ac:dyDescent="0.3">
      <c r="A227" s="226" t="s">
        <v>320</v>
      </c>
      <c r="B227" s="133"/>
      <c r="C227" s="133"/>
      <c r="D227" s="133"/>
      <c r="E227" s="85"/>
      <c r="F227" s="85"/>
      <c r="G227" s="85"/>
    </row>
    <row r="228" spans="1:7" hidden="1" x14ac:dyDescent="0.3">
      <c r="A228" s="287" t="s">
        <v>321</v>
      </c>
      <c r="B228" s="126" t="s">
        <v>209</v>
      </c>
      <c r="C228" s="126"/>
      <c r="D228" s="126"/>
      <c r="E228" s="36"/>
      <c r="F228" s="36"/>
      <c r="G228" s="334"/>
    </row>
    <row r="229" spans="1:7" hidden="1" x14ac:dyDescent="0.3">
      <c r="A229" s="285"/>
      <c r="B229" s="126" t="s">
        <v>87</v>
      </c>
      <c r="C229" s="126"/>
      <c r="D229" s="126"/>
      <c r="E229" s="36"/>
      <c r="F229" s="36"/>
      <c r="G229" s="334"/>
    </row>
    <row r="230" spans="1:7" hidden="1" x14ac:dyDescent="0.3">
      <c r="A230" s="287" t="s">
        <v>322</v>
      </c>
      <c r="B230" s="126" t="s">
        <v>209</v>
      </c>
      <c r="C230" s="126"/>
      <c r="D230" s="126"/>
      <c r="E230" s="36"/>
      <c r="F230" s="36"/>
      <c r="G230" s="334"/>
    </row>
    <row r="231" spans="1:7" hidden="1" x14ac:dyDescent="0.3">
      <c r="A231" s="318"/>
      <c r="B231" s="126" t="s">
        <v>87</v>
      </c>
      <c r="C231" s="126"/>
      <c r="D231" s="126"/>
      <c r="E231" s="36"/>
      <c r="F231" s="36"/>
      <c r="G231" s="334"/>
    </row>
    <row r="232" spans="1:7" hidden="1" x14ac:dyDescent="0.3">
      <c r="A232" s="320" t="s">
        <v>323</v>
      </c>
      <c r="B232" s="129" t="s">
        <v>209</v>
      </c>
      <c r="C232" s="129"/>
      <c r="D232" s="129"/>
      <c r="E232" s="36"/>
      <c r="F232" s="36"/>
      <c r="G232" s="334"/>
    </row>
    <row r="233" spans="1:7" hidden="1" x14ac:dyDescent="0.3">
      <c r="A233" s="318"/>
      <c r="B233" s="129" t="s">
        <v>87</v>
      </c>
      <c r="C233" s="129"/>
      <c r="D233" s="129"/>
      <c r="E233" s="36"/>
      <c r="F233" s="36"/>
      <c r="G233" s="334"/>
    </row>
    <row r="234" spans="1:7" hidden="1" x14ac:dyDescent="0.3">
      <c r="A234" s="287" t="s">
        <v>324</v>
      </c>
      <c r="B234" s="335" t="s">
        <v>209</v>
      </c>
      <c r="C234" s="335"/>
      <c r="D234" s="335"/>
      <c r="E234" s="41"/>
      <c r="F234" s="41"/>
      <c r="G234" s="336"/>
    </row>
    <row r="235" spans="1:7" hidden="1" x14ac:dyDescent="0.3">
      <c r="A235" s="322"/>
      <c r="B235" s="335" t="s">
        <v>87</v>
      </c>
      <c r="C235" s="335"/>
      <c r="D235" s="335"/>
      <c r="E235" s="41"/>
      <c r="F235" s="41"/>
      <c r="G235" s="41"/>
    </row>
    <row r="236" spans="1:7" hidden="1" x14ac:dyDescent="0.3">
      <c r="A236" s="321"/>
      <c r="B236" s="299"/>
      <c r="C236" s="299"/>
      <c r="D236" s="299"/>
      <c r="E236" s="337"/>
      <c r="F236" s="337"/>
      <c r="G236" s="337"/>
    </row>
    <row r="237" spans="1:7" ht="26" hidden="1" x14ac:dyDescent="0.3">
      <c r="A237" s="71" t="s">
        <v>328</v>
      </c>
      <c r="B237" s="123" t="s">
        <v>24</v>
      </c>
      <c r="C237" s="123"/>
      <c r="D237" s="123"/>
      <c r="E237" s="248" t="s">
        <v>25</v>
      </c>
      <c r="F237" s="248" t="s">
        <v>26</v>
      </c>
      <c r="G237" s="248" t="s">
        <v>27</v>
      </c>
    </row>
    <row r="238" spans="1:7" hidden="1" x14ac:dyDescent="0.3">
      <c r="A238" s="226" t="s">
        <v>326</v>
      </c>
      <c r="B238" s="116"/>
      <c r="C238" s="116"/>
      <c r="D238" s="116"/>
      <c r="E238" s="85"/>
      <c r="F238" s="85"/>
      <c r="G238" s="85"/>
    </row>
    <row r="239" spans="1:7" hidden="1" x14ac:dyDescent="0.3">
      <c r="A239" s="287" t="s">
        <v>242</v>
      </c>
      <c r="B239" s="129" t="s">
        <v>209</v>
      </c>
      <c r="C239" s="129"/>
      <c r="D239" s="129"/>
      <c r="E239" s="36"/>
      <c r="F239" s="36"/>
      <c r="G239" s="334"/>
    </row>
    <row r="240" spans="1:7" hidden="1" x14ac:dyDescent="0.3">
      <c r="A240" s="318"/>
      <c r="B240" s="129" t="s">
        <v>87</v>
      </c>
      <c r="C240" s="129"/>
      <c r="D240" s="129"/>
      <c r="E240" s="36"/>
      <c r="F240" s="36"/>
      <c r="G240" s="334"/>
    </row>
    <row r="241" spans="1:7" hidden="1" x14ac:dyDescent="0.3">
      <c r="A241" s="287" t="s">
        <v>243</v>
      </c>
      <c r="B241" s="129" t="s">
        <v>209</v>
      </c>
      <c r="C241" s="129"/>
      <c r="D241" s="129"/>
      <c r="E241" s="36"/>
      <c r="F241" s="36"/>
      <c r="G241" s="334"/>
    </row>
    <row r="242" spans="1:7" hidden="1" x14ac:dyDescent="0.3">
      <c r="A242" s="285"/>
      <c r="B242" s="129" t="s">
        <v>87</v>
      </c>
      <c r="C242" s="129"/>
      <c r="D242" s="129"/>
      <c r="E242" s="36"/>
      <c r="F242" s="36"/>
      <c r="G242" s="334"/>
    </row>
    <row r="243" spans="1:7" hidden="1" x14ac:dyDescent="0.3">
      <c r="A243" s="319" t="s">
        <v>306</v>
      </c>
      <c r="B243" s="133"/>
      <c r="C243" s="133"/>
      <c r="D243" s="133"/>
      <c r="E243" s="85"/>
      <c r="F243" s="85"/>
      <c r="G243" s="85"/>
    </row>
    <row r="244" spans="1:7" hidden="1" x14ac:dyDescent="0.3">
      <c r="A244" s="1019" t="s">
        <v>317</v>
      </c>
      <c r="B244" s="126" t="s">
        <v>209</v>
      </c>
      <c r="C244" s="126"/>
      <c r="D244" s="126"/>
      <c r="E244" s="36"/>
      <c r="F244" s="36"/>
      <c r="G244" s="334"/>
    </row>
    <row r="245" spans="1:7" hidden="1" x14ac:dyDescent="0.3">
      <c r="A245" s="1020"/>
      <c r="B245" s="126" t="s">
        <v>87</v>
      </c>
      <c r="C245" s="126"/>
      <c r="D245" s="126"/>
      <c r="E245" s="36"/>
      <c r="F245" s="36"/>
      <c r="G245" s="334"/>
    </row>
    <row r="246" spans="1:7" hidden="1" x14ac:dyDescent="0.3">
      <c r="A246" s="1019" t="s">
        <v>318</v>
      </c>
      <c r="B246" s="126" t="s">
        <v>209</v>
      </c>
      <c r="C246" s="126"/>
      <c r="D246" s="126"/>
      <c r="E246" s="36"/>
      <c r="F246" s="36"/>
      <c r="G246" s="334"/>
    </row>
    <row r="247" spans="1:7" hidden="1" x14ac:dyDescent="0.3">
      <c r="A247" s="1020"/>
      <c r="B247" s="126" t="s">
        <v>87</v>
      </c>
      <c r="C247" s="126"/>
      <c r="D247" s="126"/>
      <c r="E247" s="36"/>
      <c r="F247" s="36"/>
      <c r="G247" s="334"/>
    </row>
    <row r="248" spans="1:7" hidden="1" x14ac:dyDescent="0.3">
      <c r="A248" s="1019" t="s">
        <v>319</v>
      </c>
      <c r="B248" s="126" t="s">
        <v>209</v>
      </c>
      <c r="C248" s="126"/>
      <c r="D248" s="126"/>
      <c r="E248" s="36"/>
      <c r="F248" s="36"/>
      <c r="G248" s="334"/>
    </row>
    <row r="249" spans="1:7" hidden="1" x14ac:dyDescent="0.3">
      <c r="A249" s="1020"/>
      <c r="B249" s="126" t="s">
        <v>87</v>
      </c>
      <c r="C249" s="126"/>
      <c r="D249" s="126"/>
      <c r="E249" s="36"/>
      <c r="F249" s="36"/>
      <c r="G249" s="334"/>
    </row>
    <row r="250" spans="1:7" hidden="1" x14ac:dyDescent="0.3">
      <c r="A250" s="226" t="s">
        <v>320</v>
      </c>
      <c r="B250" s="133"/>
      <c r="C250" s="133"/>
      <c r="D250" s="133"/>
      <c r="E250" s="85"/>
      <c r="F250" s="85"/>
      <c r="G250" s="85"/>
    </row>
    <row r="251" spans="1:7" hidden="1" x14ac:dyDescent="0.3">
      <c r="A251" s="287" t="s">
        <v>321</v>
      </c>
      <c r="B251" s="126" t="s">
        <v>209</v>
      </c>
      <c r="C251" s="126"/>
      <c r="D251" s="126"/>
      <c r="E251" s="36"/>
      <c r="F251" s="36"/>
      <c r="G251" s="334"/>
    </row>
    <row r="252" spans="1:7" hidden="1" x14ac:dyDescent="0.3">
      <c r="A252" s="285"/>
      <c r="B252" s="126" t="s">
        <v>87</v>
      </c>
      <c r="C252" s="126"/>
      <c r="D252" s="126"/>
      <c r="E252" s="36"/>
      <c r="F252" s="36"/>
      <c r="G252" s="334"/>
    </row>
    <row r="253" spans="1:7" hidden="1" x14ac:dyDescent="0.3">
      <c r="A253" s="287" t="s">
        <v>322</v>
      </c>
      <c r="B253" s="126" t="s">
        <v>209</v>
      </c>
      <c r="C253" s="126"/>
      <c r="D253" s="126"/>
      <c r="E253" s="36"/>
      <c r="F253" s="36"/>
      <c r="G253" s="334"/>
    </row>
    <row r="254" spans="1:7" hidden="1" x14ac:dyDescent="0.3">
      <c r="A254" s="318"/>
      <c r="B254" s="126" t="s">
        <v>87</v>
      </c>
      <c r="C254" s="126"/>
      <c r="D254" s="126"/>
      <c r="E254" s="36"/>
      <c r="F254" s="36"/>
      <c r="G254" s="334"/>
    </row>
    <row r="255" spans="1:7" hidden="1" x14ac:dyDescent="0.3">
      <c r="A255" s="320" t="s">
        <v>323</v>
      </c>
      <c r="B255" s="129" t="s">
        <v>209</v>
      </c>
      <c r="C255" s="129"/>
      <c r="D255" s="129"/>
      <c r="E255" s="36"/>
      <c r="F255" s="36"/>
      <c r="G255" s="334"/>
    </row>
    <row r="256" spans="1:7" hidden="1" x14ac:dyDescent="0.3">
      <c r="A256" s="285"/>
      <c r="B256" s="129" t="s">
        <v>87</v>
      </c>
      <c r="C256" s="129"/>
      <c r="D256" s="129"/>
      <c r="E256" s="36"/>
      <c r="F256" s="36"/>
      <c r="G256" s="334"/>
    </row>
    <row r="257" spans="1:7" hidden="1" x14ac:dyDescent="0.3">
      <c r="A257" s="323" t="s">
        <v>324</v>
      </c>
      <c r="B257" s="126" t="s">
        <v>209</v>
      </c>
      <c r="C257" s="44"/>
      <c r="D257" s="44"/>
      <c r="E257" s="41"/>
      <c r="F257" s="41"/>
      <c r="G257" s="336"/>
    </row>
    <row r="258" spans="1:7" hidden="1" x14ac:dyDescent="0.3">
      <c r="A258" s="324"/>
      <c r="B258" s="126" t="s">
        <v>87</v>
      </c>
      <c r="C258" s="126"/>
      <c r="D258" s="126"/>
      <c r="E258" s="36"/>
      <c r="F258" s="36"/>
      <c r="G258" s="334"/>
    </row>
    <row r="259" spans="1:7" hidden="1" x14ac:dyDescent="0.3">
      <c r="A259" s="338"/>
      <c r="B259" s="339"/>
      <c r="C259" s="339"/>
      <c r="D259" s="339"/>
      <c r="E259" s="340"/>
      <c r="F259" s="340"/>
      <c r="G259" s="340"/>
    </row>
    <row r="260" spans="1:7" ht="26" hidden="1" x14ac:dyDescent="0.3">
      <c r="A260" s="71" t="s">
        <v>329</v>
      </c>
      <c r="B260" s="123" t="s">
        <v>24</v>
      </c>
      <c r="C260" s="123"/>
      <c r="D260" s="123"/>
      <c r="E260" s="248" t="s">
        <v>25</v>
      </c>
      <c r="F260" s="248" t="s">
        <v>26</v>
      </c>
      <c r="G260" s="248" t="s">
        <v>27</v>
      </c>
    </row>
    <row r="261" spans="1:7" hidden="1" x14ac:dyDescent="0.3">
      <c r="A261" s="226" t="s">
        <v>326</v>
      </c>
      <c r="B261" s="116"/>
      <c r="C261" s="116"/>
      <c r="D261" s="116"/>
      <c r="E261" s="85"/>
      <c r="F261" s="85"/>
      <c r="G261" s="85"/>
    </row>
    <row r="262" spans="1:7" hidden="1" x14ac:dyDescent="0.3">
      <c r="A262" s="287" t="s">
        <v>242</v>
      </c>
      <c r="B262" s="129" t="s">
        <v>209</v>
      </c>
      <c r="C262" s="129"/>
      <c r="D262" s="129"/>
      <c r="E262" s="36"/>
      <c r="F262" s="36"/>
      <c r="G262" s="334"/>
    </row>
    <row r="263" spans="1:7" hidden="1" x14ac:dyDescent="0.3">
      <c r="A263" s="318"/>
      <c r="B263" s="129" t="s">
        <v>87</v>
      </c>
      <c r="C263" s="129"/>
      <c r="D263" s="129"/>
      <c r="E263" s="36"/>
      <c r="F263" s="36"/>
      <c r="G263" s="334"/>
    </row>
    <row r="264" spans="1:7" hidden="1" x14ac:dyDescent="0.3">
      <c r="A264" s="287" t="s">
        <v>243</v>
      </c>
      <c r="B264" s="129" t="s">
        <v>209</v>
      </c>
      <c r="C264" s="129"/>
      <c r="D264" s="129"/>
      <c r="E264" s="36"/>
      <c r="F264" s="36"/>
      <c r="G264" s="334"/>
    </row>
    <row r="265" spans="1:7" hidden="1" x14ac:dyDescent="0.3">
      <c r="A265" s="285"/>
      <c r="B265" s="129" t="s">
        <v>87</v>
      </c>
      <c r="C265" s="129"/>
      <c r="D265" s="129"/>
      <c r="E265" s="36"/>
      <c r="F265" s="36"/>
      <c r="G265" s="334"/>
    </row>
    <row r="266" spans="1:7" hidden="1" x14ac:dyDescent="0.3">
      <c r="A266" s="319" t="s">
        <v>306</v>
      </c>
      <c r="B266" s="133"/>
      <c r="C266" s="133"/>
      <c r="D266" s="133"/>
      <c r="E266" s="85"/>
      <c r="F266" s="85"/>
      <c r="G266" s="85"/>
    </row>
    <row r="267" spans="1:7" hidden="1" x14ac:dyDescent="0.3">
      <c r="A267" s="1019" t="s">
        <v>317</v>
      </c>
      <c r="B267" s="126" t="s">
        <v>209</v>
      </c>
      <c r="C267" s="126"/>
      <c r="D267" s="126"/>
      <c r="E267" s="36"/>
      <c r="F267" s="36"/>
      <c r="G267" s="334"/>
    </row>
    <row r="268" spans="1:7" hidden="1" x14ac:dyDescent="0.3">
      <c r="A268" s="1020"/>
      <c r="B268" s="126" t="s">
        <v>87</v>
      </c>
      <c r="C268" s="126"/>
      <c r="D268" s="126"/>
      <c r="E268" s="36"/>
      <c r="F268" s="36"/>
      <c r="G268" s="334"/>
    </row>
    <row r="269" spans="1:7" hidden="1" x14ac:dyDescent="0.3">
      <c r="A269" s="1019" t="s">
        <v>318</v>
      </c>
      <c r="B269" s="126" t="s">
        <v>209</v>
      </c>
      <c r="C269" s="126"/>
      <c r="D269" s="126"/>
      <c r="E269" s="36"/>
      <c r="F269" s="36"/>
      <c r="G269" s="334"/>
    </row>
    <row r="270" spans="1:7" hidden="1" x14ac:dyDescent="0.3">
      <c r="A270" s="1020"/>
      <c r="B270" s="126" t="s">
        <v>87</v>
      </c>
      <c r="C270" s="126"/>
      <c r="D270" s="126"/>
      <c r="E270" s="36"/>
      <c r="F270" s="36"/>
      <c r="G270" s="334"/>
    </row>
    <row r="271" spans="1:7" hidden="1" x14ac:dyDescent="0.3">
      <c r="A271" s="1019" t="s">
        <v>319</v>
      </c>
      <c r="B271" s="126" t="s">
        <v>209</v>
      </c>
      <c r="C271" s="126"/>
      <c r="D271" s="126"/>
      <c r="E271" s="36"/>
      <c r="F271" s="36"/>
      <c r="G271" s="334"/>
    </row>
    <row r="272" spans="1:7" hidden="1" x14ac:dyDescent="0.3">
      <c r="A272" s="1020"/>
      <c r="B272" s="126" t="s">
        <v>87</v>
      </c>
      <c r="C272" s="126"/>
      <c r="D272" s="126"/>
      <c r="E272" s="36"/>
      <c r="F272" s="36"/>
      <c r="G272" s="334"/>
    </row>
    <row r="273" spans="1:7" hidden="1" x14ac:dyDescent="0.3">
      <c r="A273" s="226" t="s">
        <v>320</v>
      </c>
      <c r="B273" s="133"/>
      <c r="C273" s="133"/>
      <c r="D273" s="133"/>
      <c r="E273" s="85"/>
      <c r="F273" s="85"/>
      <c r="G273" s="85"/>
    </row>
    <row r="274" spans="1:7" hidden="1" x14ac:dyDescent="0.3">
      <c r="A274" s="287" t="s">
        <v>321</v>
      </c>
      <c r="B274" s="126" t="s">
        <v>209</v>
      </c>
      <c r="C274" s="126"/>
      <c r="D274" s="126"/>
      <c r="E274" s="36"/>
      <c r="F274" s="36"/>
      <c r="G274" s="334"/>
    </row>
    <row r="275" spans="1:7" hidden="1" x14ac:dyDescent="0.3">
      <c r="A275" s="285"/>
      <c r="B275" s="126" t="s">
        <v>87</v>
      </c>
      <c r="C275" s="126"/>
      <c r="D275" s="126"/>
      <c r="E275" s="36"/>
      <c r="F275" s="36"/>
      <c r="G275" s="334"/>
    </row>
    <row r="276" spans="1:7" hidden="1" x14ac:dyDescent="0.3">
      <c r="A276" s="287" t="s">
        <v>322</v>
      </c>
      <c r="B276" s="126" t="s">
        <v>209</v>
      </c>
      <c r="C276" s="126"/>
      <c r="D276" s="126"/>
      <c r="E276" s="36"/>
      <c r="F276" s="36"/>
      <c r="G276" s="334"/>
    </row>
    <row r="277" spans="1:7" hidden="1" x14ac:dyDescent="0.3">
      <c r="A277" s="318"/>
      <c r="B277" s="126" t="s">
        <v>87</v>
      </c>
      <c r="C277" s="126"/>
      <c r="D277" s="126"/>
      <c r="E277" s="36"/>
      <c r="F277" s="36"/>
      <c r="G277" s="334"/>
    </row>
    <row r="278" spans="1:7" hidden="1" x14ac:dyDescent="0.3">
      <c r="A278" s="320" t="s">
        <v>323</v>
      </c>
      <c r="B278" s="129" t="s">
        <v>209</v>
      </c>
      <c r="C278" s="129"/>
      <c r="D278" s="129"/>
      <c r="E278" s="36"/>
      <c r="F278" s="36"/>
      <c r="G278" s="334"/>
    </row>
    <row r="279" spans="1:7" hidden="1" x14ac:dyDescent="0.3">
      <c r="A279" s="285"/>
      <c r="B279" s="129" t="s">
        <v>87</v>
      </c>
      <c r="C279" s="129"/>
      <c r="D279" s="129"/>
      <c r="E279" s="36"/>
      <c r="F279" s="36"/>
      <c r="G279" s="334"/>
    </row>
    <row r="280" spans="1:7" hidden="1" x14ac:dyDescent="0.3">
      <c r="A280" s="323" t="s">
        <v>324</v>
      </c>
      <c r="B280" s="126" t="s">
        <v>209</v>
      </c>
      <c r="C280" s="44"/>
      <c r="D280" s="44"/>
      <c r="E280" s="41"/>
      <c r="F280" s="41"/>
      <c r="G280" s="336"/>
    </row>
    <row r="281" spans="1:7" hidden="1" x14ac:dyDescent="0.3">
      <c r="A281" s="324"/>
      <c r="B281" s="126" t="s">
        <v>87</v>
      </c>
      <c r="C281" s="126"/>
      <c r="D281" s="126"/>
      <c r="E281" s="36"/>
      <c r="F281" s="36"/>
      <c r="G281" s="334"/>
    </row>
    <row r="282" spans="1:7" hidden="1" x14ac:dyDescent="0.3">
      <c r="A282" s="338"/>
      <c r="B282" s="339"/>
      <c r="C282" s="339"/>
      <c r="D282" s="339"/>
      <c r="E282" s="340"/>
      <c r="F282" s="340"/>
      <c r="G282" s="340"/>
    </row>
    <row r="283" spans="1:7" ht="26" hidden="1" x14ac:dyDescent="0.3">
      <c r="A283" s="71" t="s">
        <v>330</v>
      </c>
      <c r="B283" s="123" t="s">
        <v>24</v>
      </c>
      <c r="C283" s="123"/>
      <c r="D283" s="123"/>
      <c r="E283" s="248" t="s">
        <v>25</v>
      </c>
      <c r="F283" s="248" t="s">
        <v>26</v>
      </c>
      <c r="G283" s="248" t="s">
        <v>27</v>
      </c>
    </row>
    <row r="284" spans="1:7" hidden="1" x14ac:dyDescent="0.3">
      <c r="A284" s="226" t="s">
        <v>326</v>
      </c>
      <c r="B284" s="116"/>
      <c r="C284" s="116"/>
      <c r="D284" s="116"/>
      <c r="E284" s="85"/>
      <c r="F284" s="85"/>
      <c r="G284" s="85"/>
    </row>
    <row r="285" spans="1:7" hidden="1" x14ac:dyDescent="0.3">
      <c r="A285" s="287" t="s">
        <v>242</v>
      </c>
      <c r="B285" s="129" t="s">
        <v>209</v>
      </c>
      <c r="C285" s="129"/>
      <c r="D285" s="129"/>
      <c r="E285" s="36"/>
      <c r="F285" s="36"/>
      <c r="G285" s="334"/>
    </row>
    <row r="286" spans="1:7" hidden="1" x14ac:dyDescent="0.3">
      <c r="A286" s="318"/>
      <c r="B286" s="129" t="s">
        <v>87</v>
      </c>
      <c r="C286" s="129"/>
      <c r="D286" s="129"/>
      <c r="E286" s="36"/>
      <c r="F286" s="36"/>
      <c r="G286" s="334"/>
    </row>
    <row r="287" spans="1:7" hidden="1" x14ac:dyDescent="0.3">
      <c r="A287" s="287" t="s">
        <v>243</v>
      </c>
      <c r="B287" s="129" t="s">
        <v>209</v>
      </c>
      <c r="C287" s="129"/>
      <c r="D287" s="129"/>
      <c r="E287" s="36"/>
      <c r="F287" s="36"/>
      <c r="G287" s="334"/>
    </row>
    <row r="288" spans="1:7" hidden="1" x14ac:dyDescent="0.3">
      <c r="A288" s="285"/>
      <c r="B288" s="129" t="s">
        <v>87</v>
      </c>
      <c r="C288" s="129"/>
      <c r="D288" s="129"/>
      <c r="E288" s="36"/>
      <c r="F288" s="36"/>
      <c r="G288" s="334"/>
    </row>
    <row r="289" spans="1:7" hidden="1" x14ac:dyDescent="0.3">
      <c r="A289" s="319" t="s">
        <v>306</v>
      </c>
      <c r="B289" s="133"/>
      <c r="C289" s="133"/>
      <c r="D289" s="133"/>
      <c r="E289" s="85"/>
      <c r="F289" s="85"/>
      <c r="G289" s="85"/>
    </row>
    <row r="290" spans="1:7" hidden="1" x14ac:dyDescent="0.3">
      <c r="A290" s="1019" t="s">
        <v>317</v>
      </c>
      <c r="B290" s="126" t="s">
        <v>209</v>
      </c>
      <c r="C290" s="126"/>
      <c r="D290" s="126"/>
      <c r="E290" s="36"/>
      <c r="F290" s="36"/>
      <c r="G290" s="334"/>
    </row>
    <row r="291" spans="1:7" hidden="1" x14ac:dyDescent="0.3">
      <c r="A291" s="1020"/>
      <c r="B291" s="126" t="s">
        <v>87</v>
      </c>
      <c r="C291" s="126"/>
      <c r="D291" s="126"/>
      <c r="E291" s="36"/>
      <c r="F291" s="36"/>
      <c r="G291" s="334"/>
    </row>
    <row r="292" spans="1:7" hidden="1" x14ac:dyDescent="0.3">
      <c r="A292" s="1019" t="s">
        <v>318</v>
      </c>
      <c r="B292" s="126" t="s">
        <v>209</v>
      </c>
      <c r="C292" s="126"/>
      <c r="D292" s="126"/>
      <c r="E292" s="36"/>
      <c r="F292" s="36"/>
      <c r="G292" s="334"/>
    </row>
    <row r="293" spans="1:7" hidden="1" x14ac:dyDescent="0.3">
      <c r="A293" s="1020"/>
      <c r="B293" s="126" t="s">
        <v>87</v>
      </c>
      <c r="C293" s="126"/>
      <c r="D293" s="126"/>
      <c r="E293" s="36"/>
      <c r="F293" s="36"/>
      <c r="G293" s="334"/>
    </row>
    <row r="294" spans="1:7" hidden="1" x14ac:dyDescent="0.3">
      <c r="A294" s="1019" t="s">
        <v>319</v>
      </c>
      <c r="B294" s="126" t="s">
        <v>209</v>
      </c>
      <c r="C294" s="126"/>
      <c r="D294" s="126"/>
      <c r="E294" s="36"/>
      <c r="F294" s="36"/>
      <c r="G294" s="334"/>
    </row>
    <row r="295" spans="1:7" hidden="1" x14ac:dyDescent="0.3">
      <c r="A295" s="1020"/>
      <c r="B295" s="126" t="s">
        <v>87</v>
      </c>
      <c r="C295" s="126"/>
      <c r="D295" s="126"/>
      <c r="E295" s="36"/>
      <c r="F295" s="36"/>
      <c r="G295" s="334"/>
    </row>
    <row r="296" spans="1:7" hidden="1" x14ac:dyDescent="0.3">
      <c r="A296" s="226" t="s">
        <v>320</v>
      </c>
      <c r="B296" s="133"/>
      <c r="C296" s="133"/>
      <c r="D296" s="133"/>
      <c r="E296" s="85"/>
      <c r="F296" s="85"/>
      <c r="G296" s="85"/>
    </row>
    <row r="297" spans="1:7" hidden="1" x14ac:dyDescent="0.3">
      <c r="A297" s="287" t="s">
        <v>321</v>
      </c>
      <c r="B297" s="126" t="s">
        <v>209</v>
      </c>
      <c r="C297" s="126"/>
      <c r="D297" s="126"/>
      <c r="E297" s="36"/>
      <c r="F297" s="36"/>
      <c r="G297" s="334"/>
    </row>
    <row r="298" spans="1:7" hidden="1" x14ac:dyDescent="0.3">
      <c r="A298" s="285"/>
      <c r="B298" s="126" t="s">
        <v>87</v>
      </c>
      <c r="C298" s="126"/>
      <c r="D298" s="126"/>
      <c r="E298" s="36"/>
      <c r="F298" s="36"/>
      <c r="G298" s="334"/>
    </row>
    <row r="299" spans="1:7" hidden="1" x14ac:dyDescent="0.3">
      <c r="A299" s="287" t="s">
        <v>322</v>
      </c>
      <c r="B299" s="126" t="s">
        <v>209</v>
      </c>
      <c r="C299" s="126"/>
      <c r="D299" s="126"/>
      <c r="E299" s="36"/>
      <c r="F299" s="36"/>
      <c r="G299" s="334"/>
    </row>
    <row r="300" spans="1:7" hidden="1" x14ac:dyDescent="0.3">
      <c r="A300" s="318"/>
      <c r="B300" s="126" t="s">
        <v>87</v>
      </c>
      <c r="C300" s="126"/>
      <c r="D300" s="126"/>
      <c r="E300" s="36"/>
      <c r="F300" s="36"/>
      <c r="G300" s="334"/>
    </row>
    <row r="301" spans="1:7" hidden="1" x14ac:dyDescent="0.3">
      <c r="A301" s="320" t="s">
        <v>323</v>
      </c>
      <c r="B301" s="129" t="s">
        <v>209</v>
      </c>
      <c r="C301" s="129"/>
      <c r="D301" s="129"/>
      <c r="E301" s="36"/>
      <c r="F301" s="36"/>
      <c r="G301" s="334"/>
    </row>
    <row r="302" spans="1:7" hidden="1" x14ac:dyDescent="0.3">
      <c r="A302" s="285"/>
      <c r="B302" s="129" t="s">
        <v>87</v>
      </c>
      <c r="C302" s="129"/>
      <c r="D302" s="129"/>
      <c r="E302" s="36"/>
      <c r="F302" s="36"/>
      <c r="G302" s="334"/>
    </row>
    <row r="303" spans="1:7" hidden="1" x14ac:dyDescent="0.3">
      <c r="A303" s="323" t="s">
        <v>324</v>
      </c>
      <c r="B303" s="126" t="s">
        <v>209</v>
      </c>
      <c r="C303" s="44"/>
      <c r="D303" s="44"/>
      <c r="E303" s="41"/>
      <c r="F303" s="41"/>
      <c r="G303" s="336"/>
    </row>
    <row r="304" spans="1:7" hidden="1" x14ac:dyDescent="0.3">
      <c r="A304" s="324"/>
      <c r="B304" s="126" t="s">
        <v>87</v>
      </c>
      <c r="C304" s="126"/>
      <c r="D304" s="126"/>
      <c r="E304" s="36"/>
      <c r="F304" s="36"/>
      <c r="G304" s="334"/>
    </row>
    <row r="305" spans="1:7" ht="26" x14ac:dyDescent="0.3">
      <c r="A305" s="31" t="s">
        <v>331</v>
      </c>
      <c r="B305" s="104" t="s">
        <v>24</v>
      </c>
      <c r="C305" s="22" t="s">
        <v>427</v>
      </c>
      <c r="D305" s="22" t="s">
        <v>404</v>
      </c>
      <c r="E305" s="52" t="s">
        <v>25</v>
      </c>
      <c r="F305" s="52" t="s">
        <v>26</v>
      </c>
      <c r="G305" s="52" t="s">
        <v>27</v>
      </c>
    </row>
    <row r="306" spans="1:7" x14ac:dyDescent="0.3">
      <c r="A306" s="48" t="s">
        <v>332</v>
      </c>
      <c r="B306" s="44"/>
      <c r="C306" s="299"/>
      <c r="D306" s="299"/>
      <c r="E306" s="88"/>
      <c r="F306" s="107"/>
      <c r="G306" s="107"/>
    </row>
    <row r="307" spans="1:7" x14ac:dyDescent="0.3">
      <c r="A307" s="764" t="s">
        <v>321</v>
      </c>
      <c r="B307" s="735" t="s">
        <v>87</v>
      </c>
      <c r="C307" s="533">
        <v>48</v>
      </c>
      <c r="D307" s="127">
        <v>47.4</v>
      </c>
      <c r="E307" s="127">
        <v>47.2</v>
      </c>
      <c r="F307" s="127">
        <v>48.2</v>
      </c>
      <c r="G307" s="230">
        <v>48.148148148148145</v>
      </c>
    </row>
    <row r="308" spans="1:7" x14ac:dyDescent="0.3">
      <c r="A308" s="764" t="s">
        <v>322</v>
      </c>
      <c r="B308" s="735"/>
      <c r="C308" s="533">
        <v>40.299999999999997</v>
      </c>
      <c r="D308" s="127">
        <v>41.1</v>
      </c>
      <c r="E308" s="127">
        <v>41.3</v>
      </c>
      <c r="F308" s="127">
        <v>40.299999999999997</v>
      </c>
      <c r="G308" s="230">
        <v>40.452820311477552</v>
      </c>
    </row>
    <row r="309" spans="1:7" x14ac:dyDescent="0.3">
      <c r="A309" s="764" t="s">
        <v>323</v>
      </c>
      <c r="B309" s="735"/>
      <c r="C309" s="533">
        <v>8.9</v>
      </c>
      <c r="D309" s="127">
        <v>8.4</v>
      </c>
      <c r="E309" s="127">
        <v>8.5</v>
      </c>
      <c r="F309" s="127">
        <v>8.5</v>
      </c>
      <c r="G309" s="230">
        <v>8.3366051563931425</v>
      </c>
    </row>
    <row r="310" spans="1:7" x14ac:dyDescent="0.3">
      <c r="A310" s="764" t="s">
        <v>324</v>
      </c>
      <c r="B310" s="735"/>
      <c r="C310" s="533">
        <v>2.8</v>
      </c>
      <c r="D310" s="127">
        <v>3.1</v>
      </c>
      <c r="E310" s="127">
        <v>3</v>
      </c>
      <c r="F310" s="127">
        <v>3</v>
      </c>
      <c r="G310" s="230">
        <v>3.0624263839811543</v>
      </c>
    </row>
    <row r="311" spans="1:7" x14ac:dyDescent="0.3">
      <c r="A311" s="84" t="s">
        <v>242</v>
      </c>
      <c r="B311" s="819"/>
      <c r="C311" s="445"/>
      <c r="D311" s="88"/>
      <c r="E311" s="88"/>
      <c r="F311" s="107"/>
      <c r="G311" s="107"/>
    </row>
    <row r="312" spans="1:7" x14ac:dyDescent="0.3">
      <c r="A312" s="764" t="s">
        <v>321</v>
      </c>
      <c r="B312" s="735" t="s">
        <v>87</v>
      </c>
      <c r="C312" s="533">
        <v>36.799999999999997</v>
      </c>
      <c r="D312" s="127">
        <v>37.6</v>
      </c>
      <c r="E312" s="127">
        <v>37.1</v>
      </c>
      <c r="F312" s="127">
        <v>36.799999999999997</v>
      </c>
      <c r="G312" s="230">
        <v>36.694754009241642</v>
      </c>
    </row>
    <row r="313" spans="1:7" x14ac:dyDescent="0.3">
      <c r="A313" s="764" t="s">
        <v>322</v>
      </c>
      <c r="B313" s="735"/>
      <c r="C313" s="533">
        <v>37.5</v>
      </c>
      <c r="D313" s="127">
        <v>38.9</v>
      </c>
      <c r="E313" s="127">
        <v>38.799999999999997</v>
      </c>
      <c r="F313" s="127">
        <v>38.1</v>
      </c>
      <c r="G313" s="230">
        <v>38.595923649304432</v>
      </c>
    </row>
    <row r="314" spans="1:7" x14ac:dyDescent="0.3">
      <c r="A314" s="764" t="s">
        <v>323</v>
      </c>
      <c r="B314" s="735"/>
      <c r="C314" s="533">
        <v>41.5</v>
      </c>
      <c r="D314" s="127">
        <v>41.3</v>
      </c>
      <c r="E314" s="127">
        <v>40.299999999999997</v>
      </c>
      <c r="F314" s="127">
        <v>38.9</v>
      </c>
      <c r="G314" s="230">
        <v>39.089481946624801</v>
      </c>
    </row>
    <row r="315" spans="1:7" x14ac:dyDescent="0.3">
      <c r="A315" s="764" t="s">
        <v>324</v>
      </c>
      <c r="B315" s="735"/>
      <c r="C315" s="533">
        <v>34.6</v>
      </c>
      <c r="D315" s="127">
        <v>37.5</v>
      </c>
      <c r="E315" s="127">
        <v>37.299999999999997</v>
      </c>
      <c r="F315" s="127">
        <v>38</v>
      </c>
      <c r="G315" s="230">
        <v>36.752136752136757</v>
      </c>
    </row>
    <row r="316" spans="1:7" x14ac:dyDescent="0.3">
      <c r="A316" s="817" t="s">
        <v>354</v>
      </c>
      <c r="B316" s="786"/>
      <c r="C316" s="534">
        <v>37.4</v>
      </c>
      <c r="D316" s="131">
        <v>38.5</v>
      </c>
      <c r="E316" s="131">
        <v>38.1</v>
      </c>
      <c r="F316" s="131">
        <v>37.5</v>
      </c>
      <c r="G316" s="234">
        <v>37.665227064520352</v>
      </c>
    </row>
    <row r="317" spans="1:7" x14ac:dyDescent="0.3">
      <c r="A317" s="463" t="s">
        <v>243</v>
      </c>
      <c r="B317" s="819"/>
      <c r="C317" s="445"/>
      <c r="D317" s="88"/>
      <c r="E317" s="88"/>
      <c r="F317" s="107"/>
      <c r="G317" s="107"/>
    </row>
    <row r="318" spans="1:7" x14ac:dyDescent="0.3">
      <c r="A318" s="764" t="s">
        <v>321</v>
      </c>
      <c r="B318" s="735" t="s">
        <v>87</v>
      </c>
      <c r="C318" s="547">
        <v>63.2</v>
      </c>
      <c r="D318" s="127">
        <v>62.4</v>
      </c>
      <c r="E318" s="127">
        <v>62.9</v>
      </c>
      <c r="F318" s="127">
        <v>63.2</v>
      </c>
      <c r="G318" s="230">
        <v>63.305245990758365</v>
      </c>
    </row>
    <row r="319" spans="1:7" ht="15" customHeight="1" x14ac:dyDescent="0.3">
      <c r="A319" s="764" t="s">
        <v>322</v>
      </c>
      <c r="B319" s="735"/>
      <c r="C319" s="547">
        <v>62.5</v>
      </c>
      <c r="D319" s="127">
        <v>61.1</v>
      </c>
      <c r="E319" s="127">
        <v>61.2</v>
      </c>
      <c r="F319" s="127">
        <v>61.9</v>
      </c>
      <c r="G319" s="230">
        <v>61.404076350695568</v>
      </c>
    </row>
    <row r="320" spans="1:7" x14ac:dyDescent="0.3">
      <c r="A320" s="764" t="s">
        <v>323</v>
      </c>
      <c r="B320" s="735"/>
      <c r="C320" s="547">
        <v>58.5</v>
      </c>
      <c r="D320" s="127">
        <v>58.7</v>
      </c>
      <c r="E320" s="127">
        <v>59.7</v>
      </c>
      <c r="F320" s="127">
        <v>61.1</v>
      </c>
      <c r="G320" s="230">
        <v>60.910518053375199</v>
      </c>
    </row>
    <row r="321" spans="1:8" x14ac:dyDescent="0.3">
      <c r="A321" s="764" t="s">
        <v>324</v>
      </c>
      <c r="B321" s="735"/>
      <c r="C321" s="547">
        <v>65.400000000000006</v>
      </c>
      <c r="D321" s="127">
        <v>62.5</v>
      </c>
      <c r="E321" s="127">
        <v>62.7</v>
      </c>
      <c r="F321" s="127">
        <v>62</v>
      </c>
      <c r="G321" s="230">
        <v>63.247863247863243</v>
      </c>
    </row>
    <row r="322" spans="1:8" x14ac:dyDescent="0.3">
      <c r="A322" s="817" t="s">
        <v>354</v>
      </c>
      <c r="B322" s="736"/>
      <c r="C322" s="550">
        <v>62.6</v>
      </c>
      <c r="D322" s="132">
        <v>61.5</v>
      </c>
      <c r="E322" s="132">
        <v>61.9</v>
      </c>
      <c r="F322" s="132">
        <v>62.5</v>
      </c>
      <c r="G322" s="247">
        <v>62.334772935479656</v>
      </c>
    </row>
    <row r="323" spans="1:8" x14ac:dyDescent="0.3">
      <c r="A323" s="105"/>
      <c r="B323" s="481"/>
      <c r="C323" s="690"/>
      <c r="D323" s="573"/>
      <c r="E323" s="573"/>
      <c r="F323" s="573"/>
      <c r="G323" s="888"/>
      <c r="H323" s="468"/>
    </row>
    <row r="324" spans="1:8" ht="26" x14ac:dyDescent="0.3">
      <c r="A324" s="960" t="s">
        <v>675</v>
      </c>
      <c r="B324" s="123" t="s">
        <v>24</v>
      </c>
      <c r="C324" s="124" t="s">
        <v>427</v>
      </c>
      <c r="D324" s="124" t="s">
        <v>404</v>
      </c>
      <c r="E324" s="124" t="s">
        <v>25</v>
      </c>
      <c r="F324" s="124" t="s">
        <v>26</v>
      </c>
      <c r="G324" s="124" t="s">
        <v>27</v>
      </c>
    </row>
    <row r="325" spans="1:8" x14ac:dyDescent="0.3">
      <c r="A325" s="105" t="s">
        <v>242</v>
      </c>
      <c r="B325" s="819"/>
      <c r="C325" s="106"/>
      <c r="D325" s="106"/>
      <c r="E325" s="88"/>
      <c r="F325" s="107"/>
      <c r="G325" s="107"/>
    </row>
    <row r="326" spans="1:8" x14ac:dyDescent="0.3">
      <c r="A326" s="764" t="s">
        <v>333</v>
      </c>
      <c r="B326" s="735" t="s">
        <v>209</v>
      </c>
      <c r="C326" s="107">
        <v>2</v>
      </c>
      <c r="D326" s="107">
        <v>1</v>
      </c>
      <c r="E326" s="26">
        <v>2</v>
      </c>
      <c r="F326" s="26">
        <v>2</v>
      </c>
      <c r="G326" s="26">
        <v>2</v>
      </c>
    </row>
    <row r="327" spans="1:8" x14ac:dyDescent="0.3">
      <c r="A327" s="764" t="s">
        <v>334</v>
      </c>
      <c r="B327" s="735"/>
      <c r="C327" s="107">
        <v>1</v>
      </c>
      <c r="D327" s="107">
        <v>1</v>
      </c>
      <c r="E327" s="26">
        <v>1</v>
      </c>
      <c r="F327" s="26">
        <v>1</v>
      </c>
      <c r="G327" s="26">
        <v>2</v>
      </c>
    </row>
    <row r="328" spans="1:8" x14ac:dyDescent="0.3">
      <c r="A328" s="821" t="s">
        <v>354</v>
      </c>
      <c r="B328" s="735"/>
      <c r="C328" s="440">
        <v>3</v>
      </c>
      <c r="D328" s="440">
        <v>2</v>
      </c>
      <c r="E328" s="121">
        <v>3</v>
      </c>
      <c r="F328" s="121">
        <v>3</v>
      </c>
      <c r="G328" s="121">
        <v>4</v>
      </c>
    </row>
    <row r="329" spans="1:8" x14ac:dyDescent="0.3">
      <c r="A329" s="105" t="s">
        <v>243</v>
      </c>
      <c r="B329" s="819"/>
      <c r="C329" s="116"/>
      <c r="D329" s="85"/>
      <c r="E329" s="88"/>
      <c r="F329" s="88"/>
      <c r="G329" s="107"/>
    </row>
    <row r="330" spans="1:8" x14ac:dyDescent="0.3">
      <c r="A330" s="764" t="s">
        <v>333</v>
      </c>
      <c r="B330" s="735" t="s">
        <v>209</v>
      </c>
      <c r="C330" s="107">
        <v>3</v>
      </c>
      <c r="D330" s="107">
        <v>3</v>
      </c>
      <c r="E330" s="33">
        <v>3</v>
      </c>
      <c r="F330" s="33">
        <v>2</v>
      </c>
      <c r="G330" s="33">
        <v>2</v>
      </c>
    </row>
    <row r="331" spans="1:8" x14ac:dyDescent="0.3">
      <c r="A331" s="764" t="s">
        <v>334</v>
      </c>
      <c r="B331" s="735"/>
      <c r="C331" s="107">
        <v>2</v>
      </c>
      <c r="D331" s="107">
        <v>0</v>
      </c>
      <c r="E331" s="26">
        <v>0</v>
      </c>
      <c r="F331" s="26">
        <v>1</v>
      </c>
      <c r="G331" s="26">
        <v>1</v>
      </c>
    </row>
    <row r="332" spans="1:8" x14ac:dyDescent="0.3">
      <c r="A332" s="160" t="s">
        <v>354</v>
      </c>
      <c r="B332" s="736"/>
      <c r="C332" s="440">
        <v>5</v>
      </c>
      <c r="D332" s="440">
        <v>3</v>
      </c>
      <c r="E332" s="39">
        <v>3</v>
      </c>
      <c r="F332" s="39">
        <v>3</v>
      </c>
      <c r="G332" s="39">
        <v>3</v>
      </c>
    </row>
    <row r="333" spans="1:8" x14ac:dyDescent="0.3"/>
    <row r="334" spans="1:8" x14ac:dyDescent="0.3"/>
    <row r="335" spans="1:8" ht="14.5" x14ac:dyDescent="0.35">
      <c r="B335" s="629"/>
    </row>
    <row r="336" spans="1:8" x14ac:dyDescent="0.3"/>
    <row r="337" x14ac:dyDescent="0.3"/>
  </sheetData>
  <sheetProtection algorithmName="SHA-512" hashValue="eOoLhTXrGM/M+TF1jdBi3JIF1o2Ly6+n3C22r22FBgWZ2BYWdXlEn2ebUQqWv2VWcDVyCbJVMgg9BMpajdLPRg==" saltValue="BmYuNwF3SkkyFTqJKOujcg==" spinCount="100000" sheet="1" objects="1" scenarios="1" selectLockedCells="1"/>
  <mergeCells count="20">
    <mergeCell ref="A292:A293"/>
    <mergeCell ref="A294:A295"/>
    <mergeCell ref="A246:A247"/>
    <mergeCell ref="A248:A249"/>
    <mergeCell ref="A267:A268"/>
    <mergeCell ref="A269:A270"/>
    <mergeCell ref="A271:A272"/>
    <mergeCell ref="B48:B49"/>
    <mergeCell ref="B51:B52"/>
    <mergeCell ref="A176:A177"/>
    <mergeCell ref="A178:A179"/>
    <mergeCell ref="A180:A181"/>
    <mergeCell ref="A225:A226"/>
    <mergeCell ref="A244:A245"/>
    <mergeCell ref="A290:A291"/>
    <mergeCell ref="A199:A200"/>
    <mergeCell ref="A201:A202"/>
    <mergeCell ref="A203:A204"/>
    <mergeCell ref="A221:A222"/>
    <mergeCell ref="A223:A224"/>
  </mergeCells>
  <phoneticPr fontId="8" type="noConversion"/>
  <hyperlinks>
    <hyperlink ref="F1" location="Home!A1" display="Home" xr:uid="{D6BC286A-DDDE-4E5B-8A94-048FE0C26DBE}"/>
    <hyperlink ref="G1" location="'Data Contents'!A1" display="Data Content" xr:uid="{22B5A220-5B9C-41FB-BDCA-436D5A3C407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7B9AD-6032-422C-9674-3DD0F72A598A}">
  <dimension ref="A1:Y181"/>
  <sheetViews>
    <sheetView showGridLines="0" zoomScaleNormal="100" workbookViewId="0">
      <selection activeCell="G1" sqref="G1"/>
    </sheetView>
  </sheetViews>
  <sheetFormatPr defaultColWidth="0" defaultRowHeight="14" zeroHeight="1" x14ac:dyDescent="0.3"/>
  <cols>
    <col min="1" max="1" width="60" style="171" customWidth="1"/>
    <col min="2" max="4" width="16.1796875" style="17" customWidth="1"/>
    <col min="5" max="8" width="15.453125" style="17" customWidth="1"/>
    <col min="9" max="9" width="15.1796875" style="17" customWidth="1"/>
    <col min="10" max="12" width="15.453125" style="17" customWidth="1"/>
    <col min="13" max="19" width="15.453125" style="17" hidden="1" customWidth="1"/>
    <col min="20" max="22" width="14.1796875" style="17" hidden="1" customWidth="1"/>
    <col min="23" max="24" width="9.1796875" style="17" hidden="1" customWidth="1"/>
    <col min="25" max="25" width="9.1796875" style="146" hidden="1" customWidth="1"/>
    <col min="26" max="16384" width="9.1796875" style="17" hidden="1"/>
  </cols>
  <sheetData>
    <row r="1" spans="1:25" ht="18" x14ac:dyDescent="0.3">
      <c r="A1" s="138" t="s">
        <v>335</v>
      </c>
      <c r="B1" s="139"/>
      <c r="C1" s="139"/>
      <c r="D1" s="139"/>
      <c r="E1" s="140"/>
      <c r="F1" s="189" t="s">
        <v>1</v>
      </c>
      <c r="G1" s="189" t="s">
        <v>0</v>
      </c>
      <c r="H1" s="140"/>
      <c r="I1" s="140"/>
      <c r="J1" s="140"/>
      <c r="K1" s="141"/>
      <c r="L1" s="141"/>
      <c r="M1" s="141"/>
      <c r="N1" s="141"/>
      <c r="O1" s="141"/>
      <c r="P1" s="141"/>
      <c r="Q1" s="141"/>
      <c r="R1" s="141"/>
      <c r="S1" s="141"/>
      <c r="T1" s="142"/>
      <c r="U1" s="142"/>
      <c r="V1" s="142"/>
      <c r="W1" s="142"/>
      <c r="X1" s="143"/>
      <c r="Y1" s="144"/>
    </row>
    <row r="2" spans="1:25" x14ac:dyDescent="0.3">
      <c r="A2" s="145"/>
      <c r="B2" s="61"/>
      <c r="C2" s="61"/>
      <c r="D2" s="61"/>
      <c r="E2" s="14"/>
      <c r="F2" s="14"/>
      <c r="G2" s="14"/>
      <c r="H2" s="14"/>
      <c r="I2" s="14"/>
      <c r="J2" s="14"/>
      <c r="K2" s="24"/>
      <c r="L2" s="24"/>
      <c r="M2" s="24"/>
      <c r="N2" s="24"/>
      <c r="O2" s="24"/>
      <c r="P2" s="24"/>
      <c r="Q2" s="24"/>
      <c r="R2" s="24"/>
      <c r="S2" s="24"/>
      <c r="T2" s="37"/>
      <c r="U2" s="37"/>
      <c r="V2" s="37"/>
      <c r="W2" s="37"/>
    </row>
    <row r="3" spans="1:25" ht="26" x14ac:dyDescent="0.3">
      <c r="A3" s="147" t="s">
        <v>336</v>
      </c>
      <c r="B3" s="32" t="s">
        <v>24</v>
      </c>
      <c r="C3" s="22" t="s">
        <v>427</v>
      </c>
      <c r="D3" s="22" t="s">
        <v>404</v>
      </c>
      <c r="E3" s="22" t="s">
        <v>25</v>
      </c>
      <c r="F3" s="22" t="s">
        <v>26</v>
      </c>
      <c r="G3" s="22" t="s">
        <v>27</v>
      </c>
      <c r="I3" s="14"/>
      <c r="J3" s="14"/>
      <c r="K3" s="24"/>
      <c r="L3" s="24"/>
      <c r="M3" s="24"/>
      <c r="N3" s="24"/>
      <c r="O3" s="24"/>
      <c r="P3" s="24"/>
      <c r="Q3" s="24"/>
      <c r="R3" s="24"/>
      <c r="S3" s="24"/>
      <c r="T3" s="37"/>
      <c r="U3" s="37"/>
      <c r="V3" s="37"/>
      <c r="W3" s="37"/>
    </row>
    <row r="4" spans="1:25" ht="15.5" x14ac:dyDescent="0.3">
      <c r="A4" s="161" t="s">
        <v>553</v>
      </c>
      <c r="B4" s="737" t="s">
        <v>496</v>
      </c>
      <c r="C4" s="833">
        <v>3.9</v>
      </c>
      <c r="D4" s="834">
        <v>3.7</v>
      </c>
      <c r="E4" s="834">
        <v>3.6</v>
      </c>
      <c r="F4" s="834">
        <v>3.3</v>
      </c>
      <c r="G4" s="834">
        <v>4.2</v>
      </c>
      <c r="I4" s="14"/>
      <c r="J4" s="14"/>
      <c r="K4" s="24"/>
      <c r="L4" s="24"/>
      <c r="M4" s="24"/>
      <c r="N4" s="24"/>
      <c r="O4" s="24"/>
      <c r="P4" s="24"/>
      <c r="Q4" s="24"/>
      <c r="R4" s="24"/>
      <c r="S4" s="24"/>
      <c r="T4" s="37"/>
      <c r="U4" s="37"/>
      <c r="V4" s="37"/>
      <c r="W4" s="37"/>
    </row>
    <row r="5" spans="1:25" x14ac:dyDescent="0.3">
      <c r="A5" s="161" t="s">
        <v>554</v>
      </c>
      <c r="B5" s="739"/>
      <c r="C5" s="830">
        <v>0</v>
      </c>
      <c r="D5" s="26">
        <v>0.2</v>
      </c>
      <c r="E5" s="26">
        <v>0.3</v>
      </c>
      <c r="F5" s="26">
        <v>9.5</v>
      </c>
      <c r="G5" s="304">
        <v>9.6</v>
      </c>
      <c r="H5" s="14"/>
      <c r="I5" s="14"/>
      <c r="J5" s="14"/>
      <c r="K5" s="24"/>
      <c r="L5" s="24"/>
      <c r="M5" s="24"/>
      <c r="N5" s="24"/>
      <c r="O5" s="24"/>
      <c r="P5" s="24"/>
      <c r="Q5" s="24"/>
      <c r="R5" s="24"/>
      <c r="S5" s="24"/>
      <c r="T5" s="37"/>
      <c r="U5" s="37"/>
      <c r="V5" s="37"/>
      <c r="W5" s="37"/>
    </row>
    <row r="6" spans="1:25" x14ac:dyDescent="0.3">
      <c r="A6" s="152"/>
      <c r="B6" s="14"/>
      <c r="C6" s="14"/>
      <c r="D6" s="14"/>
      <c r="E6" s="14"/>
      <c r="F6" s="14"/>
      <c r="G6" s="14"/>
      <c r="H6" s="14"/>
      <c r="I6" s="14"/>
      <c r="J6" s="14"/>
      <c r="K6" s="24"/>
      <c r="L6" s="24"/>
      <c r="M6" s="24"/>
      <c r="N6" s="24"/>
      <c r="O6" s="24"/>
      <c r="P6" s="24"/>
      <c r="Q6" s="24"/>
      <c r="R6" s="24"/>
      <c r="S6" s="24"/>
      <c r="T6" s="37"/>
      <c r="U6" s="37"/>
      <c r="V6" s="37"/>
      <c r="W6" s="37"/>
    </row>
    <row r="7" spans="1:25" ht="26" x14ac:dyDescent="0.3">
      <c r="A7" s="147" t="s">
        <v>337</v>
      </c>
      <c r="B7" s="32" t="s">
        <v>24</v>
      </c>
      <c r="C7" s="22" t="s">
        <v>427</v>
      </c>
      <c r="D7" s="22" t="s">
        <v>404</v>
      </c>
      <c r="E7" s="22" t="s">
        <v>25</v>
      </c>
      <c r="F7" s="22" t="s">
        <v>26</v>
      </c>
      <c r="G7" s="22" t="s">
        <v>27</v>
      </c>
      <c r="H7" s="14"/>
      <c r="I7" s="14"/>
      <c r="J7" s="14"/>
      <c r="K7" s="24"/>
      <c r="L7" s="24"/>
      <c r="M7" s="24"/>
      <c r="N7" s="24"/>
      <c r="O7" s="24"/>
      <c r="P7" s="24"/>
      <c r="Q7" s="24"/>
      <c r="R7" s="24"/>
      <c r="S7" s="24"/>
      <c r="T7" s="37"/>
      <c r="U7" s="37"/>
      <c r="V7" s="37"/>
      <c r="W7" s="37"/>
    </row>
    <row r="8" spans="1:25" x14ac:dyDescent="0.3">
      <c r="A8" s="150" t="s">
        <v>338</v>
      </c>
      <c r="B8" s="58" t="s">
        <v>360</v>
      </c>
      <c r="C8" s="540">
        <v>27426974</v>
      </c>
      <c r="D8" s="118">
        <v>24536866</v>
      </c>
      <c r="E8" s="118">
        <v>23690044</v>
      </c>
      <c r="F8" s="118">
        <v>23346538</v>
      </c>
      <c r="G8" s="588">
        <v>29691693</v>
      </c>
      <c r="H8" s="14"/>
      <c r="I8" s="14"/>
      <c r="J8" s="14"/>
      <c r="K8" s="24"/>
      <c r="L8" s="24"/>
      <c r="M8" s="24"/>
      <c r="N8" s="24"/>
      <c r="O8" s="24"/>
      <c r="P8" s="24"/>
      <c r="Q8" s="24"/>
      <c r="R8" s="24"/>
      <c r="S8" s="24"/>
      <c r="T8" s="37"/>
      <c r="U8" s="37"/>
      <c r="V8" s="37"/>
      <c r="W8" s="37"/>
    </row>
    <row r="9" spans="1:25" x14ac:dyDescent="0.3">
      <c r="A9" s="152"/>
      <c r="B9" s="14"/>
      <c r="C9" s="14"/>
      <c r="D9" s="14"/>
      <c r="E9" s="14"/>
      <c r="F9" s="14"/>
      <c r="G9" s="14"/>
      <c r="H9" s="14"/>
      <c r="I9" s="14"/>
      <c r="J9" s="14"/>
      <c r="K9" s="24"/>
      <c r="L9" s="24"/>
      <c r="M9" s="24"/>
      <c r="N9" s="24"/>
      <c r="O9" s="24"/>
      <c r="P9" s="24"/>
      <c r="Q9" s="24"/>
      <c r="R9" s="24"/>
      <c r="S9" s="24"/>
      <c r="T9" s="37"/>
      <c r="U9" s="37"/>
      <c r="V9" s="37"/>
      <c r="W9" s="37"/>
    </row>
    <row r="10" spans="1:25" ht="26" x14ac:dyDescent="0.3">
      <c r="A10" s="147" t="s">
        <v>339</v>
      </c>
      <c r="B10" s="32" t="s">
        <v>24</v>
      </c>
      <c r="C10" s="22" t="s">
        <v>427</v>
      </c>
      <c r="D10" s="22" t="s">
        <v>404</v>
      </c>
      <c r="E10" s="22" t="s">
        <v>25</v>
      </c>
      <c r="F10" s="22" t="s">
        <v>26</v>
      </c>
      <c r="G10" s="22" t="s">
        <v>27</v>
      </c>
      <c r="H10" s="14"/>
      <c r="I10" s="14"/>
      <c r="J10" s="14"/>
      <c r="K10" s="24"/>
      <c r="L10" s="24"/>
      <c r="M10" s="24"/>
      <c r="N10" s="24"/>
      <c r="O10" s="24"/>
      <c r="P10" s="24"/>
      <c r="Q10" s="24"/>
      <c r="R10" s="24"/>
      <c r="S10" s="24"/>
      <c r="T10" s="37"/>
      <c r="U10" s="37"/>
      <c r="V10" s="37"/>
      <c r="W10" s="37"/>
    </row>
    <row r="11" spans="1:25" ht="15.65" customHeight="1" x14ac:dyDescent="0.3">
      <c r="A11" s="836" t="s">
        <v>340</v>
      </c>
      <c r="B11" s="1028" t="s">
        <v>48</v>
      </c>
      <c r="C11" s="838">
        <v>41</v>
      </c>
      <c r="D11" s="557">
        <v>70</v>
      </c>
      <c r="E11" s="961">
        <v>60</v>
      </c>
      <c r="F11" s="33">
        <v>60</v>
      </c>
      <c r="G11" s="26">
        <v>63</v>
      </c>
      <c r="H11" s="14"/>
      <c r="I11" s="14"/>
      <c r="J11" s="14"/>
      <c r="K11" s="24"/>
      <c r="L11" s="24"/>
      <c r="M11" s="24"/>
      <c r="N11" s="24"/>
      <c r="O11" s="24"/>
      <c r="P11" s="24"/>
      <c r="Q11" s="24"/>
      <c r="R11" s="24"/>
      <c r="S11" s="24"/>
      <c r="T11" s="37"/>
      <c r="U11" s="37"/>
      <c r="V11" s="37"/>
      <c r="W11" s="37"/>
    </row>
    <row r="12" spans="1:25" x14ac:dyDescent="0.3">
      <c r="A12" s="837" t="s">
        <v>341</v>
      </c>
      <c r="B12" s="1029"/>
      <c r="C12" s="618" t="s">
        <v>446</v>
      </c>
      <c r="D12" s="122" t="s">
        <v>446</v>
      </c>
      <c r="E12" s="934" t="s">
        <v>446</v>
      </c>
      <c r="F12" s="122" t="s">
        <v>446</v>
      </c>
      <c r="G12" s="426">
        <v>371</v>
      </c>
      <c r="H12" s="14"/>
      <c r="I12" s="14"/>
      <c r="J12" s="14"/>
      <c r="K12" s="24"/>
      <c r="L12" s="24"/>
      <c r="M12" s="24"/>
      <c r="N12" s="24"/>
      <c r="O12" s="24"/>
      <c r="P12" s="24"/>
      <c r="Q12" s="24"/>
      <c r="R12" s="24"/>
      <c r="S12" s="24"/>
      <c r="T12" s="37"/>
      <c r="U12" s="37"/>
      <c r="V12" s="37"/>
      <c r="W12" s="37"/>
    </row>
    <row r="13" spans="1:25" x14ac:dyDescent="0.3">
      <c r="A13" s="837" t="s">
        <v>342</v>
      </c>
      <c r="B13" s="1029"/>
      <c r="C13" s="618" t="s">
        <v>446</v>
      </c>
      <c r="D13" s="122" t="s">
        <v>446</v>
      </c>
      <c r="E13" s="934" t="s">
        <v>446</v>
      </c>
      <c r="F13" s="122" t="s">
        <v>446</v>
      </c>
      <c r="G13" s="426">
        <v>2</v>
      </c>
      <c r="H13" s="14"/>
      <c r="I13" s="14"/>
      <c r="J13" s="14"/>
      <c r="K13" s="24"/>
      <c r="L13" s="24"/>
      <c r="M13" s="24"/>
      <c r="N13" s="24"/>
      <c r="O13" s="24"/>
      <c r="P13" s="24"/>
      <c r="Q13" s="24"/>
      <c r="R13" s="24"/>
      <c r="S13" s="24"/>
      <c r="T13" s="37"/>
      <c r="U13" s="37"/>
      <c r="V13" s="37"/>
      <c r="W13" s="37"/>
    </row>
    <row r="14" spans="1:25" x14ac:dyDescent="0.3">
      <c r="A14" s="817" t="s">
        <v>66</v>
      </c>
      <c r="B14" s="739"/>
      <c r="C14" s="839">
        <f t="shared" ref="C14:F14" si="0">SUM(C11:C13)</f>
        <v>41</v>
      </c>
      <c r="D14" s="412">
        <f t="shared" si="0"/>
        <v>70</v>
      </c>
      <c r="E14" s="962">
        <f t="shared" si="0"/>
        <v>60</v>
      </c>
      <c r="F14" s="412">
        <f t="shared" si="0"/>
        <v>60</v>
      </c>
      <c r="G14" s="835" t="s">
        <v>587</v>
      </c>
      <c r="H14" s="14"/>
      <c r="I14" s="14"/>
      <c r="J14" s="14"/>
      <c r="K14" s="24"/>
      <c r="L14" s="24"/>
      <c r="M14" s="24"/>
      <c r="N14" s="24"/>
      <c r="O14" s="24"/>
      <c r="P14" s="24"/>
      <c r="Q14" s="24"/>
      <c r="R14" s="24"/>
      <c r="S14" s="24"/>
      <c r="T14" s="37"/>
      <c r="U14" s="37"/>
      <c r="V14" s="37"/>
      <c r="W14" s="37"/>
    </row>
    <row r="15" spans="1:25" ht="25.5" customHeight="1" x14ac:dyDescent="0.3">
      <c r="A15" s="1010" t="s">
        <v>646</v>
      </c>
      <c r="B15" s="1010"/>
      <c r="C15" s="1010"/>
      <c r="D15" s="1010"/>
      <c r="E15" s="1010"/>
      <c r="F15" s="1010"/>
      <c r="G15" s="1010"/>
      <c r="H15" s="14"/>
      <c r="I15" s="14"/>
      <c r="J15" s="14"/>
      <c r="K15" s="24"/>
      <c r="L15" s="24"/>
      <c r="M15" s="24"/>
      <c r="N15" s="24"/>
      <c r="O15" s="24"/>
      <c r="P15" s="24"/>
      <c r="Q15" s="24"/>
      <c r="R15" s="24"/>
      <c r="S15" s="24"/>
      <c r="T15" s="37"/>
      <c r="U15" s="37"/>
      <c r="V15" s="37"/>
      <c r="W15" s="37"/>
    </row>
    <row r="16" spans="1:25" ht="15" customHeight="1" x14ac:dyDescent="0.3">
      <c r="A16" s="1010" t="s">
        <v>509</v>
      </c>
      <c r="B16" s="1010"/>
      <c r="C16" s="1010"/>
      <c r="D16" s="1010"/>
      <c r="E16" s="1010"/>
      <c r="F16" s="1010"/>
      <c r="G16" s="1010"/>
      <c r="H16" s="14"/>
      <c r="I16" s="14"/>
      <c r="J16" s="14"/>
      <c r="K16" s="24"/>
      <c r="L16" s="24"/>
      <c r="M16" s="24"/>
      <c r="N16" s="24"/>
      <c r="O16" s="24"/>
      <c r="P16" s="24"/>
      <c r="Q16" s="24"/>
      <c r="R16" s="24"/>
      <c r="S16" s="24"/>
      <c r="T16" s="37"/>
      <c r="U16" s="37"/>
      <c r="V16" s="37"/>
      <c r="W16" s="37"/>
    </row>
    <row r="17" spans="1:23" ht="26" x14ac:dyDescent="0.3">
      <c r="A17" s="147" t="s">
        <v>343</v>
      </c>
      <c r="B17" s="51" t="s">
        <v>24</v>
      </c>
      <c r="C17" s="52" t="s">
        <v>427</v>
      </c>
      <c r="D17" s="52" t="s">
        <v>404</v>
      </c>
      <c r="E17" s="52" t="s">
        <v>25</v>
      </c>
      <c r="F17" s="52" t="s">
        <v>26</v>
      </c>
      <c r="G17" s="52" t="s">
        <v>27</v>
      </c>
      <c r="H17" s="14"/>
      <c r="I17" s="14"/>
      <c r="J17" s="14"/>
      <c r="K17" s="24"/>
      <c r="L17" s="24"/>
      <c r="M17" s="24"/>
      <c r="N17" s="24"/>
      <c r="O17" s="24"/>
      <c r="P17" s="24"/>
      <c r="Q17" s="24"/>
      <c r="R17" s="24"/>
      <c r="S17" s="24"/>
      <c r="T17" s="37"/>
      <c r="U17" s="37"/>
      <c r="V17" s="37"/>
      <c r="W17" s="37"/>
    </row>
    <row r="18" spans="1:23" ht="15.5" x14ac:dyDescent="0.3">
      <c r="A18" s="154" t="s">
        <v>260</v>
      </c>
      <c r="B18" s="47" t="s">
        <v>48</v>
      </c>
      <c r="C18" s="29">
        <v>25.481479680000003</v>
      </c>
      <c r="D18" s="26">
        <v>41</v>
      </c>
      <c r="E18" s="26">
        <v>41</v>
      </c>
      <c r="F18" s="26">
        <v>43</v>
      </c>
      <c r="G18" s="26">
        <v>404</v>
      </c>
      <c r="H18" s="14"/>
      <c r="I18" s="14"/>
      <c r="J18" s="14"/>
      <c r="K18" s="24"/>
      <c r="L18" s="24"/>
      <c r="M18" s="24"/>
      <c r="N18" s="24"/>
      <c r="O18" s="24"/>
      <c r="P18" s="24"/>
      <c r="Q18" s="24"/>
      <c r="R18" s="24"/>
      <c r="S18" s="24"/>
      <c r="T18" s="37"/>
      <c r="U18" s="37"/>
      <c r="V18" s="37"/>
      <c r="W18" s="37"/>
    </row>
    <row r="19" spans="1:23" x14ac:dyDescent="0.3">
      <c r="A19" s="154" t="s">
        <v>261</v>
      </c>
      <c r="B19" s="34"/>
      <c r="C19" s="29">
        <v>4</v>
      </c>
      <c r="D19" s="26">
        <v>6</v>
      </c>
      <c r="E19" s="26">
        <v>7</v>
      </c>
      <c r="F19" s="26">
        <v>7</v>
      </c>
      <c r="G19" s="26">
        <v>3</v>
      </c>
      <c r="H19" s="14"/>
      <c r="I19" s="14"/>
      <c r="J19" s="14"/>
      <c r="K19" s="24"/>
      <c r="L19" s="24"/>
      <c r="M19" s="24"/>
      <c r="N19" s="24"/>
      <c r="O19" s="24"/>
      <c r="P19" s="24"/>
      <c r="Q19" s="24"/>
      <c r="R19" s="24"/>
      <c r="S19" s="24"/>
      <c r="T19" s="37"/>
      <c r="U19" s="37"/>
      <c r="V19" s="37"/>
      <c r="W19" s="37"/>
    </row>
    <row r="20" spans="1:23" x14ac:dyDescent="0.3">
      <c r="A20" s="154" t="s">
        <v>263</v>
      </c>
      <c r="B20" s="34"/>
      <c r="C20" s="29">
        <v>12</v>
      </c>
      <c r="D20" s="26">
        <v>23</v>
      </c>
      <c r="E20" s="26">
        <v>12</v>
      </c>
      <c r="F20" s="26">
        <v>12</v>
      </c>
      <c r="G20" s="26">
        <v>29</v>
      </c>
      <c r="H20" s="14"/>
      <c r="I20" s="14"/>
      <c r="J20" s="14"/>
      <c r="K20" s="24"/>
      <c r="L20" s="24"/>
      <c r="M20" s="24"/>
      <c r="N20" s="24"/>
      <c r="O20" s="24"/>
      <c r="P20" s="24"/>
      <c r="Q20" s="24"/>
      <c r="R20" s="24"/>
      <c r="S20" s="24"/>
      <c r="T20" s="37"/>
      <c r="U20" s="37"/>
      <c r="V20" s="37"/>
      <c r="W20" s="37"/>
    </row>
    <row r="21" spans="1:23" x14ac:dyDescent="0.3">
      <c r="A21" s="154" t="s">
        <v>344</v>
      </c>
      <c r="B21" s="34"/>
      <c r="C21" s="26">
        <v>0</v>
      </c>
      <c r="D21" s="26">
        <v>0</v>
      </c>
      <c r="E21" s="26">
        <v>0</v>
      </c>
      <c r="F21" s="26">
        <v>0</v>
      </c>
      <c r="G21" s="26">
        <v>0</v>
      </c>
      <c r="H21" s="14"/>
      <c r="I21" s="14"/>
      <c r="J21" s="14"/>
      <c r="K21" s="24"/>
      <c r="L21" s="24"/>
      <c r="M21" s="24"/>
      <c r="N21" s="24"/>
      <c r="O21" s="24"/>
      <c r="P21" s="24"/>
      <c r="Q21" s="24"/>
      <c r="R21" s="24"/>
      <c r="S21" s="24"/>
      <c r="T21" s="37"/>
      <c r="U21" s="37"/>
      <c r="V21" s="37"/>
      <c r="W21" s="37"/>
    </row>
    <row r="22" spans="1:23" x14ac:dyDescent="0.3">
      <c r="A22" s="841" t="s">
        <v>66</v>
      </c>
      <c r="B22" s="40"/>
      <c r="C22" s="558">
        <f>SUM(C18:C21)</f>
        <v>41.481479680000007</v>
      </c>
      <c r="D22" s="558">
        <f t="shared" ref="D22:G22" si="1">SUM(D18:D21)</f>
        <v>70</v>
      </c>
      <c r="E22" s="558">
        <f t="shared" si="1"/>
        <v>60</v>
      </c>
      <c r="F22" s="558">
        <f t="shared" si="1"/>
        <v>62</v>
      </c>
      <c r="G22" s="587">
        <f t="shared" si="1"/>
        <v>436</v>
      </c>
      <c r="H22" s="14"/>
      <c r="I22" s="14"/>
      <c r="J22" s="14"/>
      <c r="K22" s="24"/>
      <c r="L22" s="24"/>
      <c r="M22" s="24"/>
      <c r="N22" s="24"/>
      <c r="O22" s="24"/>
      <c r="P22" s="24"/>
      <c r="Q22" s="24"/>
      <c r="R22" s="24"/>
      <c r="S22" s="24"/>
      <c r="T22" s="37"/>
      <c r="U22" s="37"/>
      <c r="V22" s="37"/>
      <c r="W22" s="37"/>
    </row>
    <row r="23" spans="1:23" x14ac:dyDescent="0.3">
      <c r="A23" s="152"/>
      <c r="B23" s="14"/>
      <c r="C23" s="14"/>
      <c r="D23" s="14"/>
      <c r="E23" s="14"/>
      <c r="F23" s="14"/>
      <c r="G23" s="14"/>
      <c r="H23" s="14"/>
      <c r="I23" s="14"/>
      <c r="J23" s="14"/>
      <c r="K23" s="24"/>
      <c r="L23" s="24"/>
      <c r="M23" s="24"/>
      <c r="N23" s="24"/>
      <c r="O23" s="24"/>
      <c r="P23" s="24"/>
      <c r="Q23" s="24"/>
      <c r="R23" s="24"/>
      <c r="S23" s="24"/>
      <c r="T23" s="37"/>
      <c r="U23" s="37"/>
      <c r="V23" s="37"/>
      <c r="W23" s="37"/>
    </row>
    <row r="24" spans="1:23" ht="26" x14ac:dyDescent="0.3">
      <c r="A24" s="147" t="s">
        <v>340</v>
      </c>
      <c r="B24" s="32" t="s">
        <v>24</v>
      </c>
      <c r="C24" s="52" t="s">
        <v>427</v>
      </c>
      <c r="D24" s="22" t="s">
        <v>404</v>
      </c>
      <c r="E24" s="22" t="s">
        <v>25</v>
      </c>
      <c r="F24" s="22" t="s">
        <v>26</v>
      </c>
      <c r="G24" s="22" t="s">
        <v>27</v>
      </c>
      <c r="H24" s="14"/>
      <c r="I24" s="14"/>
      <c r="J24" s="14"/>
      <c r="K24" s="24"/>
      <c r="L24" s="24"/>
      <c r="M24" s="24"/>
      <c r="N24" s="24"/>
      <c r="O24" s="24"/>
      <c r="P24" s="24"/>
      <c r="Q24" s="24"/>
      <c r="R24" s="24"/>
      <c r="S24" s="24"/>
      <c r="T24" s="37"/>
      <c r="U24" s="37"/>
      <c r="V24" s="37"/>
      <c r="W24" s="37"/>
    </row>
    <row r="25" spans="1:23" x14ac:dyDescent="0.3">
      <c r="A25" s="151" t="s">
        <v>345</v>
      </c>
      <c r="B25" s="47" t="s">
        <v>56</v>
      </c>
      <c r="C25" s="39">
        <v>27</v>
      </c>
      <c r="D25" s="39">
        <v>24</v>
      </c>
      <c r="E25" s="39">
        <v>24</v>
      </c>
      <c r="F25" s="39">
        <v>26</v>
      </c>
      <c r="G25" s="315">
        <v>26</v>
      </c>
      <c r="H25" s="14"/>
      <c r="I25" s="14"/>
      <c r="J25" s="14"/>
      <c r="K25" s="24"/>
      <c r="L25" s="24"/>
      <c r="M25" s="24"/>
      <c r="N25" s="24"/>
      <c r="O25" s="24"/>
      <c r="P25" s="24"/>
      <c r="Q25" s="24"/>
      <c r="R25" s="24"/>
      <c r="S25" s="24"/>
      <c r="T25" s="37"/>
      <c r="U25" s="37"/>
      <c r="V25" s="37"/>
      <c r="W25" s="37"/>
    </row>
    <row r="26" spans="1:23" x14ac:dyDescent="0.3">
      <c r="A26" s="963" t="s">
        <v>656</v>
      </c>
      <c r="B26" s="34"/>
      <c r="C26" s="26">
        <v>24</v>
      </c>
      <c r="D26" s="26">
        <v>21</v>
      </c>
      <c r="E26" s="26">
        <v>21</v>
      </c>
      <c r="F26" s="26">
        <v>22</v>
      </c>
      <c r="G26" s="304">
        <v>22</v>
      </c>
      <c r="H26" s="14"/>
      <c r="I26" s="14"/>
      <c r="J26" s="14"/>
      <c r="K26" s="24"/>
      <c r="L26" s="24"/>
      <c r="M26" s="24"/>
      <c r="N26" s="24"/>
      <c r="O26" s="24"/>
      <c r="P26" s="24"/>
      <c r="Q26" s="24"/>
      <c r="R26" s="24"/>
      <c r="S26" s="24"/>
      <c r="T26" s="37"/>
      <c r="U26" s="37"/>
      <c r="V26" s="37"/>
      <c r="W26" s="37"/>
    </row>
    <row r="27" spans="1:23" x14ac:dyDescent="0.3">
      <c r="A27" s="840" t="s">
        <v>346</v>
      </c>
      <c r="B27" s="40"/>
      <c r="C27" s="26">
        <v>3</v>
      </c>
      <c r="D27" s="26">
        <v>3</v>
      </c>
      <c r="E27" s="26">
        <v>3</v>
      </c>
      <c r="F27" s="26">
        <v>4</v>
      </c>
      <c r="G27" s="444">
        <v>4</v>
      </c>
      <c r="H27" s="14"/>
      <c r="I27" s="14"/>
      <c r="J27" s="14"/>
      <c r="K27" s="24"/>
      <c r="L27" s="24"/>
      <c r="M27" s="24"/>
      <c r="N27" s="24"/>
      <c r="O27" s="24"/>
      <c r="P27" s="24"/>
      <c r="Q27" s="24"/>
      <c r="R27" s="24"/>
      <c r="S27" s="24"/>
      <c r="T27" s="37"/>
      <c r="U27" s="37"/>
      <c r="V27" s="37"/>
      <c r="W27" s="37"/>
    </row>
    <row r="28" spans="1:23" x14ac:dyDescent="0.3">
      <c r="A28" s="151" t="s">
        <v>347</v>
      </c>
      <c r="B28" s="768"/>
      <c r="C28" s="768"/>
      <c r="D28" s="832"/>
      <c r="E28" s="832"/>
      <c r="F28" s="832"/>
      <c r="G28" s="832"/>
      <c r="H28" s="14"/>
      <c r="I28" s="14"/>
      <c r="J28" s="14"/>
      <c r="K28" s="24"/>
      <c r="L28" s="24"/>
      <c r="M28" s="24"/>
      <c r="N28" s="24"/>
      <c r="O28" s="24"/>
      <c r="P28" s="24"/>
      <c r="Q28" s="24"/>
      <c r="R28" s="24"/>
      <c r="S28" s="24"/>
      <c r="T28" s="37"/>
      <c r="U28" s="37"/>
      <c r="V28" s="37"/>
      <c r="W28" s="37"/>
    </row>
    <row r="29" spans="1:23" x14ac:dyDescent="0.3">
      <c r="A29" s="840" t="s">
        <v>349</v>
      </c>
      <c r="B29" s="58" t="s">
        <v>350</v>
      </c>
      <c r="C29" s="559">
        <v>18077.22</v>
      </c>
      <c r="D29" s="118">
        <v>30792</v>
      </c>
      <c r="E29" s="118">
        <v>25204</v>
      </c>
      <c r="F29" s="118">
        <v>26321</v>
      </c>
      <c r="G29" s="118">
        <v>26876.560000000001</v>
      </c>
      <c r="H29" s="14"/>
      <c r="I29" s="14"/>
      <c r="J29" s="14"/>
      <c r="K29" s="24"/>
      <c r="L29" s="24"/>
      <c r="M29" s="24"/>
      <c r="N29" s="24"/>
      <c r="O29" s="24"/>
      <c r="P29" s="24"/>
      <c r="Q29" s="24"/>
      <c r="R29" s="24"/>
      <c r="S29" s="24"/>
      <c r="T29" s="37"/>
      <c r="U29" s="37"/>
      <c r="V29" s="37"/>
      <c r="W29" s="37"/>
    </row>
    <row r="30" spans="1:23" ht="15.5" x14ac:dyDescent="0.3">
      <c r="A30" s="840" t="s">
        <v>348</v>
      </c>
      <c r="B30" s="58" t="s">
        <v>48</v>
      </c>
      <c r="C30" s="559">
        <v>41</v>
      </c>
      <c r="D30" s="26">
        <v>70</v>
      </c>
      <c r="E30" s="26">
        <v>60</v>
      </c>
      <c r="F30" s="26">
        <v>62</v>
      </c>
      <c r="G30" s="118">
        <v>63.19</v>
      </c>
      <c r="H30" s="14"/>
      <c r="I30" s="14"/>
      <c r="J30" s="14"/>
      <c r="K30" s="24"/>
      <c r="L30" s="24"/>
      <c r="M30" s="24"/>
      <c r="N30" s="24"/>
      <c r="O30" s="24"/>
      <c r="P30" s="24"/>
      <c r="Q30" s="24"/>
      <c r="R30" s="24"/>
      <c r="S30" s="24"/>
      <c r="T30" s="37"/>
      <c r="U30" s="37"/>
      <c r="V30" s="37"/>
      <c r="W30" s="37"/>
    </row>
    <row r="31" spans="1:23" x14ac:dyDescent="0.3">
      <c r="A31" s="17"/>
      <c r="H31" s="14"/>
      <c r="I31" s="14"/>
      <c r="J31" s="14"/>
      <c r="K31" s="24"/>
      <c r="L31" s="24"/>
      <c r="M31" s="24"/>
      <c r="N31" s="24"/>
      <c r="O31" s="24"/>
      <c r="P31" s="24"/>
      <c r="Q31" s="24"/>
      <c r="R31" s="24"/>
      <c r="S31" s="24"/>
      <c r="T31" s="37"/>
      <c r="U31" s="37"/>
      <c r="V31" s="37"/>
      <c r="W31" s="37"/>
    </row>
    <row r="32" spans="1:23" ht="26" x14ac:dyDescent="0.3">
      <c r="A32" s="147" t="s">
        <v>351</v>
      </c>
      <c r="B32" s="32" t="s">
        <v>24</v>
      </c>
      <c r="C32" s="52" t="s">
        <v>427</v>
      </c>
      <c r="D32" s="22" t="s">
        <v>404</v>
      </c>
      <c r="E32" s="22" t="s">
        <v>25</v>
      </c>
      <c r="F32" s="22" t="s">
        <v>26</v>
      </c>
      <c r="G32" s="22" t="s">
        <v>27</v>
      </c>
      <c r="H32" s="14"/>
      <c r="I32" s="14"/>
      <c r="J32" s="14"/>
      <c r="K32" s="24"/>
      <c r="L32" s="24"/>
      <c r="M32" s="24"/>
      <c r="N32" s="24"/>
      <c r="O32" s="24"/>
      <c r="P32" s="24"/>
      <c r="Q32" s="24"/>
      <c r="R32" s="24"/>
      <c r="S32" s="24"/>
      <c r="T32" s="37"/>
      <c r="U32" s="37"/>
      <c r="V32" s="37"/>
      <c r="W32" s="37"/>
    </row>
    <row r="33" spans="1:25" ht="15.5" x14ac:dyDescent="0.3">
      <c r="A33" s="161" t="s">
        <v>352</v>
      </c>
      <c r="B33" s="47" t="s">
        <v>48</v>
      </c>
      <c r="C33" s="425" t="s">
        <v>446</v>
      </c>
      <c r="D33" s="425" t="s">
        <v>446</v>
      </c>
      <c r="E33" s="425" t="s">
        <v>446</v>
      </c>
      <c r="F33" s="425" t="s">
        <v>446</v>
      </c>
      <c r="G33" s="29">
        <v>100.07440000000001</v>
      </c>
      <c r="H33" s="14"/>
      <c r="I33" s="14"/>
      <c r="J33" s="14"/>
      <c r="K33" s="24"/>
      <c r="L33" s="24"/>
      <c r="M33" s="24"/>
      <c r="N33" s="24"/>
      <c r="O33" s="24"/>
      <c r="P33" s="24"/>
      <c r="Q33" s="24"/>
      <c r="R33" s="24"/>
      <c r="S33" s="24"/>
      <c r="T33" s="37"/>
      <c r="U33" s="37"/>
      <c r="V33" s="37"/>
      <c r="W33" s="37"/>
    </row>
    <row r="34" spans="1:25" x14ac:dyDescent="0.3">
      <c r="A34" s="161" t="s">
        <v>353</v>
      </c>
      <c r="B34" s="34"/>
      <c r="C34" s="425" t="s">
        <v>446</v>
      </c>
      <c r="D34" s="425" t="s">
        <v>446</v>
      </c>
      <c r="E34" s="425" t="s">
        <v>446</v>
      </c>
      <c r="F34" s="425" t="s">
        <v>446</v>
      </c>
      <c r="G34" s="29">
        <v>270.93</v>
      </c>
      <c r="H34" s="14"/>
      <c r="I34" s="14"/>
      <c r="J34" s="14"/>
      <c r="K34" s="24"/>
      <c r="L34" s="24"/>
      <c r="M34" s="24"/>
      <c r="N34" s="24"/>
      <c r="O34" s="24"/>
      <c r="P34" s="24"/>
      <c r="Q34" s="24"/>
      <c r="R34" s="24"/>
      <c r="S34" s="24"/>
      <c r="T34" s="37"/>
      <c r="U34" s="37"/>
      <c r="V34" s="37"/>
      <c r="W34" s="37"/>
    </row>
    <row r="35" spans="1:25" ht="12.75" customHeight="1" x14ac:dyDescent="0.3">
      <c r="A35" s="817" t="s">
        <v>354</v>
      </c>
      <c r="B35" s="33"/>
      <c r="C35" s="425" t="s">
        <v>446</v>
      </c>
      <c r="D35" s="425" t="s">
        <v>446</v>
      </c>
      <c r="E35" s="425" t="s">
        <v>446</v>
      </c>
      <c r="F35" s="425" t="s">
        <v>446</v>
      </c>
      <c r="G35" s="412">
        <v>371.00590000000005</v>
      </c>
      <c r="H35" s="14"/>
      <c r="I35" s="14"/>
      <c r="J35" s="14"/>
      <c r="K35" s="24"/>
      <c r="L35" s="24"/>
      <c r="M35" s="24"/>
      <c r="N35" s="24"/>
      <c r="O35" s="24"/>
      <c r="P35" s="24"/>
      <c r="Q35" s="24"/>
      <c r="R35" s="24"/>
      <c r="S35" s="24"/>
      <c r="T35" s="37"/>
      <c r="U35" s="37"/>
      <c r="V35" s="37"/>
      <c r="W35" s="37"/>
    </row>
    <row r="36" spans="1:25" ht="21.75" customHeight="1" x14ac:dyDescent="0.3">
      <c r="A36" s="152"/>
      <c r="B36" s="14"/>
      <c r="C36" s="14"/>
      <c r="D36" s="14"/>
      <c r="E36" s="14"/>
      <c r="F36" s="14"/>
      <c r="G36" s="14"/>
      <c r="H36" s="14"/>
      <c r="I36" s="14"/>
      <c r="J36" s="14"/>
      <c r="K36" s="24"/>
      <c r="L36" s="24"/>
      <c r="M36" s="24"/>
      <c r="N36" s="24"/>
      <c r="O36" s="24"/>
      <c r="P36" s="24"/>
      <c r="Q36" s="24"/>
      <c r="R36" s="24"/>
      <c r="S36" s="24"/>
      <c r="T36" s="37"/>
      <c r="U36" s="37"/>
      <c r="V36" s="37"/>
      <c r="W36" s="37"/>
    </row>
    <row r="37" spans="1:25" ht="21.75" customHeight="1" x14ac:dyDescent="0.3">
      <c r="A37" s="147" t="s">
        <v>355</v>
      </c>
      <c r="B37" s="32" t="s">
        <v>24</v>
      </c>
      <c r="C37" s="22" t="s">
        <v>427</v>
      </c>
      <c r="D37" s="22" t="s">
        <v>404</v>
      </c>
      <c r="E37" s="22" t="s">
        <v>25</v>
      </c>
      <c r="F37" s="22" t="s">
        <v>26</v>
      </c>
      <c r="G37" s="22" t="s">
        <v>27</v>
      </c>
      <c r="H37" s="14"/>
      <c r="I37" s="14"/>
      <c r="J37" s="14"/>
      <c r="K37" s="24"/>
      <c r="L37" s="24"/>
      <c r="M37" s="24"/>
      <c r="N37" s="24"/>
      <c r="O37" s="24"/>
      <c r="P37" s="24"/>
      <c r="Q37" s="24"/>
      <c r="R37" s="24"/>
      <c r="S37" s="24"/>
      <c r="T37" s="37"/>
      <c r="U37" s="37"/>
      <c r="V37" s="37"/>
      <c r="W37" s="37"/>
    </row>
    <row r="38" spans="1:25" ht="21.75" customHeight="1" x14ac:dyDescent="0.3">
      <c r="A38" s="161" t="s">
        <v>356</v>
      </c>
      <c r="B38" s="47" t="s">
        <v>48</v>
      </c>
      <c r="C38" s="425" t="s">
        <v>446</v>
      </c>
      <c r="D38" s="425" t="s">
        <v>446</v>
      </c>
      <c r="E38" s="425" t="s">
        <v>446</v>
      </c>
      <c r="F38" s="425" t="s">
        <v>446</v>
      </c>
      <c r="G38" s="29">
        <v>0</v>
      </c>
      <c r="H38" s="14"/>
      <c r="I38" s="14"/>
      <c r="J38" s="14"/>
      <c r="K38" s="24"/>
      <c r="L38" s="24"/>
      <c r="M38" s="24"/>
      <c r="N38" s="24"/>
      <c r="O38" s="24"/>
      <c r="P38" s="24"/>
      <c r="Q38" s="24"/>
      <c r="R38" s="24"/>
      <c r="S38" s="24"/>
      <c r="T38" s="37"/>
      <c r="U38" s="37"/>
      <c r="V38" s="37"/>
      <c r="W38" s="37"/>
    </row>
    <row r="39" spans="1:25" ht="21.75" customHeight="1" x14ac:dyDescent="0.3">
      <c r="A39" s="161" t="s">
        <v>357</v>
      </c>
      <c r="B39" s="34"/>
      <c r="C39" s="425" t="s">
        <v>446</v>
      </c>
      <c r="D39" s="425" t="s">
        <v>446</v>
      </c>
      <c r="E39" s="425" t="s">
        <v>446</v>
      </c>
      <c r="F39" s="425" t="s">
        <v>446</v>
      </c>
      <c r="G39" s="29">
        <v>2.0099999999999998</v>
      </c>
      <c r="H39" s="14"/>
      <c r="I39" s="14"/>
      <c r="J39" s="14"/>
      <c r="K39" s="24"/>
      <c r="L39" s="24"/>
      <c r="M39" s="24"/>
      <c r="N39" s="24"/>
      <c r="O39" s="24"/>
      <c r="P39" s="24"/>
      <c r="Q39" s="24"/>
      <c r="R39" s="24"/>
      <c r="S39" s="24"/>
      <c r="T39" s="37"/>
      <c r="U39" s="37"/>
      <c r="V39" s="37"/>
      <c r="W39" s="37"/>
    </row>
    <row r="40" spans="1:25" ht="16.5" customHeight="1" x14ac:dyDescent="0.35">
      <c r="A40" s="817" t="s">
        <v>354</v>
      </c>
      <c r="B40" s="33"/>
      <c r="C40" s="560" t="s">
        <v>446</v>
      </c>
      <c r="D40" s="560" t="s">
        <v>446</v>
      </c>
      <c r="E40" s="560" t="s">
        <v>446</v>
      </c>
      <c r="F40" s="560" t="s">
        <v>446</v>
      </c>
      <c r="G40" s="455">
        <v>2.0081394750000006</v>
      </c>
      <c r="H40" s="14"/>
      <c r="I40" s="14"/>
      <c r="J40" s="14"/>
      <c r="K40" s="24"/>
      <c r="L40" s="24"/>
      <c r="M40" s="24"/>
      <c r="N40" s="24"/>
      <c r="O40" s="24"/>
      <c r="P40" s="24"/>
      <c r="Q40" s="24"/>
      <c r="R40" s="24"/>
      <c r="S40" s="24"/>
      <c r="T40" s="37"/>
      <c r="U40" s="37"/>
      <c r="V40" s="37"/>
      <c r="W40" s="37"/>
    </row>
    <row r="41" spans="1:25" ht="21.75" customHeight="1" x14ac:dyDescent="0.3">
      <c r="A41" s="598" t="s">
        <v>358</v>
      </c>
      <c r="B41" s="14"/>
      <c r="C41" s="14"/>
      <c r="D41" s="14"/>
      <c r="E41" s="14"/>
      <c r="F41" s="14"/>
      <c r="G41" s="14"/>
      <c r="H41" s="14"/>
      <c r="I41" s="14"/>
      <c r="J41" s="14"/>
      <c r="K41" s="24"/>
      <c r="L41" s="24"/>
      <c r="M41" s="24"/>
      <c r="N41" s="24"/>
      <c r="O41" s="24"/>
      <c r="P41" s="24"/>
      <c r="Q41" s="24"/>
      <c r="R41" s="24"/>
      <c r="S41" s="24"/>
      <c r="T41" s="37"/>
      <c r="U41" s="37"/>
      <c r="V41" s="37"/>
      <c r="W41" s="37"/>
    </row>
    <row r="42" spans="1:25" ht="26" x14ac:dyDescent="0.3">
      <c r="A42" s="842" t="s">
        <v>359</v>
      </c>
      <c r="B42" s="32" t="s">
        <v>24</v>
      </c>
      <c r="C42" s="22" t="s">
        <v>427</v>
      </c>
      <c r="D42" s="22" t="s">
        <v>404</v>
      </c>
      <c r="E42" s="22" t="s">
        <v>25</v>
      </c>
      <c r="F42" s="22" t="s">
        <v>26</v>
      </c>
      <c r="G42" s="22" t="s">
        <v>27</v>
      </c>
      <c r="H42" s="14"/>
      <c r="I42" s="14"/>
      <c r="J42" s="14"/>
      <c r="K42" s="24"/>
      <c r="L42" s="24"/>
      <c r="M42" s="24"/>
      <c r="N42" s="24"/>
      <c r="O42" s="24"/>
      <c r="P42" s="24"/>
      <c r="Q42" s="24"/>
      <c r="R42" s="24"/>
      <c r="S42" s="24"/>
      <c r="T42" s="37"/>
      <c r="U42" s="37"/>
      <c r="V42" s="37"/>
      <c r="W42" s="37"/>
    </row>
    <row r="43" spans="1:25" ht="15.5" x14ac:dyDescent="0.3">
      <c r="A43" s="464" t="s">
        <v>555</v>
      </c>
      <c r="B43" s="58" t="s">
        <v>48</v>
      </c>
      <c r="C43" s="964">
        <v>18703</v>
      </c>
      <c r="D43" s="118">
        <v>16806</v>
      </c>
      <c r="E43" s="118">
        <v>16576</v>
      </c>
      <c r="F43" s="118">
        <v>16375</v>
      </c>
      <c r="G43" s="717" t="s">
        <v>506</v>
      </c>
      <c r="H43" s="198"/>
      <c r="I43" s="599"/>
      <c r="J43" s="14"/>
      <c r="K43" s="24"/>
      <c r="L43" s="24"/>
      <c r="M43" s="24"/>
      <c r="N43" s="24"/>
      <c r="O43" s="24"/>
      <c r="P43" s="24"/>
      <c r="Q43" s="24"/>
      <c r="R43" s="24"/>
      <c r="S43" s="24"/>
      <c r="T43" s="37"/>
      <c r="U43" s="37"/>
      <c r="V43" s="37"/>
      <c r="W43" s="37"/>
    </row>
    <row r="44" spans="1:25" ht="24" customHeight="1" x14ac:dyDescent="0.3">
      <c r="A44" s="1035" t="s">
        <v>657</v>
      </c>
      <c r="B44" s="1035"/>
      <c r="C44" s="1035"/>
      <c r="D44" s="1035"/>
      <c r="E44" s="1035"/>
      <c r="F44" s="1035"/>
      <c r="G44" s="1035"/>
      <c r="H44" s="14"/>
      <c r="I44" s="14"/>
      <c r="J44" s="14"/>
      <c r="K44" s="24"/>
      <c r="L44" s="24"/>
      <c r="M44" s="24"/>
      <c r="N44" s="24"/>
      <c r="O44" s="24"/>
      <c r="P44" s="24"/>
      <c r="Q44" s="24"/>
      <c r="R44" s="24"/>
      <c r="S44" s="24"/>
      <c r="T44" s="37"/>
      <c r="U44" s="37"/>
      <c r="V44" s="37"/>
      <c r="W44" s="37"/>
    </row>
    <row r="45" spans="1:25" ht="23.25" customHeight="1" x14ac:dyDescent="0.3">
      <c r="A45" s="902" t="s">
        <v>509</v>
      </c>
      <c r="B45" s="902"/>
      <c r="C45" s="902"/>
      <c r="D45" s="902"/>
      <c r="E45" s="902"/>
      <c r="F45" s="902"/>
      <c r="G45" s="902"/>
      <c r="H45" s="14"/>
      <c r="I45" s="14"/>
      <c r="J45" s="14"/>
      <c r="K45" s="24"/>
      <c r="L45" s="24"/>
      <c r="M45" s="24"/>
      <c r="N45" s="24"/>
      <c r="O45" s="24"/>
      <c r="P45" s="24"/>
      <c r="Q45" s="24"/>
      <c r="R45" s="24"/>
      <c r="S45" s="24"/>
      <c r="T45" s="37"/>
      <c r="U45" s="37"/>
      <c r="V45" s="37"/>
      <c r="W45" s="37"/>
    </row>
    <row r="46" spans="1:25" ht="18" customHeight="1" x14ac:dyDescent="0.3">
      <c r="A46" s="155" t="s">
        <v>621</v>
      </c>
      <c r="B46" s="156" t="s">
        <v>427</v>
      </c>
      <c r="C46" s="157"/>
      <c r="D46" s="156" t="s">
        <v>404</v>
      </c>
      <c r="E46" s="157"/>
      <c r="F46" s="156" t="s">
        <v>25</v>
      </c>
      <c r="G46" s="156"/>
      <c r="H46" s="156" t="s">
        <v>26</v>
      </c>
      <c r="I46" s="156"/>
      <c r="J46" s="156" t="s">
        <v>27</v>
      </c>
      <c r="K46" s="156"/>
      <c r="L46" s="24"/>
      <c r="M46" s="24"/>
      <c r="N46" s="24"/>
      <c r="O46" s="24"/>
      <c r="P46" s="24"/>
      <c r="Q46" s="24"/>
      <c r="R46" s="24"/>
      <c r="S46" s="24"/>
      <c r="T46" s="37"/>
      <c r="U46" s="37"/>
      <c r="V46" s="37"/>
      <c r="W46" s="37"/>
    </row>
    <row r="47" spans="1:25" ht="18" customHeight="1" x14ac:dyDescent="0.3">
      <c r="A47" s="158"/>
      <c r="B47" s="160" t="s">
        <v>648</v>
      </c>
      <c r="C47" s="159" t="s">
        <v>361</v>
      </c>
      <c r="D47" s="160" t="s">
        <v>648</v>
      </c>
      <c r="E47" s="159" t="s">
        <v>361</v>
      </c>
      <c r="F47" s="160" t="s">
        <v>648</v>
      </c>
      <c r="G47" s="159" t="s">
        <v>361</v>
      </c>
      <c r="H47" s="160" t="s">
        <v>648</v>
      </c>
      <c r="I47" s="159" t="s">
        <v>361</v>
      </c>
      <c r="J47" s="160" t="s">
        <v>648</v>
      </c>
      <c r="K47" s="159" t="s">
        <v>361</v>
      </c>
      <c r="L47" s="24"/>
      <c r="M47" s="24"/>
      <c r="N47" s="24"/>
      <c r="O47" s="24"/>
      <c r="P47" s="24"/>
      <c r="Q47" s="24"/>
      <c r="R47" s="24"/>
      <c r="S47" s="24"/>
      <c r="T47" s="37"/>
      <c r="U47" s="37"/>
      <c r="V47" s="37"/>
      <c r="W47" s="37"/>
    </row>
    <row r="48" spans="1:25" s="81" customFormat="1" ht="18" customHeight="1" x14ac:dyDescent="0.35">
      <c r="A48" s="161" t="s">
        <v>362</v>
      </c>
      <c r="B48" s="118">
        <v>1640</v>
      </c>
      <c r="C48" s="118">
        <v>6778</v>
      </c>
      <c r="D48" s="118">
        <v>1487</v>
      </c>
      <c r="E48" s="118">
        <v>5730</v>
      </c>
      <c r="F48" s="162">
        <v>1344</v>
      </c>
      <c r="G48" s="411">
        <v>5277</v>
      </c>
      <c r="H48" s="845">
        <v>1883</v>
      </c>
      <c r="I48" s="845">
        <v>7550</v>
      </c>
      <c r="J48" s="848" t="s">
        <v>556</v>
      </c>
      <c r="K48" s="844">
        <v>12427.372509384646</v>
      </c>
      <c r="L48" s="24"/>
      <c r="M48" s="24"/>
      <c r="N48" s="24"/>
      <c r="O48" s="24"/>
      <c r="P48" s="24"/>
      <c r="Q48" s="24"/>
      <c r="R48" s="24"/>
      <c r="S48" s="24"/>
      <c r="T48" s="24"/>
      <c r="U48" s="24"/>
      <c r="V48" s="24"/>
      <c r="W48" s="24"/>
      <c r="Y48" s="847"/>
    </row>
    <row r="49" spans="1:25" s="81" customFormat="1" ht="18" customHeight="1" x14ac:dyDescent="0.35">
      <c r="A49" s="158" t="s">
        <v>357</v>
      </c>
      <c r="B49" s="118">
        <v>9402</v>
      </c>
      <c r="C49" s="118">
        <v>11925</v>
      </c>
      <c r="D49" s="118">
        <v>7846</v>
      </c>
      <c r="E49" s="118">
        <v>11077</v>
      </c>
      <c r="F49" s="162">
        <v>6258</v>
      </c>
      <c r="G49" s="411">
        <v>11299</v>
      </c>
      <c r="H49" s="845">
        <v>5452</v>
      </c>
      <c r="I49" s="845">
        <v>8825</v>
      </c>
      <c r="J49" s="848" t="s">
        <v>557</v>
      </c>
      <c r="K49" s="844">
        <v>8937.4299485400006</v>
      </c>
      <c r="L49" s="24"/>
      <c r="M49" s="24"/>
      <c r="N49" s="24"/>
      <c r="O49" s="24"/>
      <c r="P49" s="24"/>
      <c r="Q49" s="24"/>
      <c r="R49" s="24"/>
      <c r="S49" s="24"/>
      <c r="T49" s="24"/>
      <c r="U49" s="24"/>
      <c r="V49" s="24"/>
      <c r="W49" s="24"/>
      <c r="Y49" s="847"/>
    </row>
    <row r="50" spans="1:25" s="81" customFormat="1" ht="18" customHeight="1" x14ac:dyDescent="0.35">
      <c r="A50" s="817" t="s">
        <v>354</v>
      </c>
      <c r="B50" s="120">
        <v>3684</v>
      </c>
      <c r="C50" s="120">
        <v>18703</v>
      </c>
      <c r="D50" s="120">
        <v>3064</v>
      </c>
      <c r="E50" s="120">
        <v>16806</v>
      </c>
      <c r="F50" s="163">
        <v>3050</v>
      </c>
      <c r="G50" s="561">
        <v>16576</v>
      </c>
      <c r="H50" s="846">
        <v>3029</v>
      </c>
      <c r="I50" s="846">
        <f>SUM(I48:I49)</f>
        <v>16375</v>
      </c>
      <c r="J50" s="843">
        <v>3864</v>
      </c>
      <c r="K50" s="843">
        <f>SUM(K48:K49)</f>
        <v>21364.802457924648</v>
      </c>
      <c r="L50" s="24"/>
      <c r="M50" s="24"/>
      <c r="N50" s="24"/>
      <c r="O50" s="24"/>
      <c r="P50" s="24"/>
      <c r="Q50" s="24"/>
      <c r="R50" s="24"/>
      <c r="S50" s="24"/>
      <c r="T50" s="24"/>
      <c r="U50" s="24"/>
      <c r="V50" s="24"/>
      <c r="W50" s="24"/>
      <c r="Y50" s="847"/>
    </row>
    <row r="51" spans="1:25" s="81" customFormat="1" ht="23.25" customHeight="1" x14ac:dyDescent="0.35">
      <c r="A51" s="1036" t="s">
        <v>658</v>
      </c>
      <c r="B51" s="1036"/>
      <c r="C51" s="1036"/>
      <c r="D51" s="1036"/>
      <c r="E51" s="1036"/>
      <c r="F51" s="1036"/>
      <c r="G51" s="1036"/>
      <c r="H51" s="1036"/>
      <c r="I51" s="1036"/>
      <c r="J51" s="1036"/>
      <c r="K51" s="1036"/>
      <c r="L51" s="24"/>
      <c r="M51" s="24"/>
      <c r="N51" s="24"/>
      <c r="O51" s="24"/>
      <c r="P51" s="24"/>
      <c r="Q51" s="24"/>
      <c r="R51" s="24"/>
      <c r="S51" s="24"/>
      <c r="T51" s="24"/>
      <c r="U51" s="24"/>
      <c r="V51" s="24"/>
      <c r="W51" s="24"/>
      <c r="Y51" s="847"/>
    </row>
    <row r="52" spans="1:25" ht="21.75" customHeight="1" x14ac:dyDescent="0.3">
      <c r="A52" s="849" t="s">
        <v>558</v>
      </c>
      <c r="B52" s="623"/>
      <c r="C52" s="623"/>
      <c r="D52" s="623"/>
      <c r="E52" s="623"/>
      <c r="F52" s="623"/>
      <c r="G52" s="623"/>
      <c r="H52" s="623"/>
      <c r="I52" s="623"/>
      <c r="J52" s="623"/>
      <c r="K52" s="623"/>
      <c r="L52" s="630"/>
      <c r="M52" s="623"/>
      <c r="N52" s="631"/>
      <c r="O52" s="631"/>
      <c r="P52" s="631"/>
      <c r="Q52" s="631"/>
      <c r="R52" s="632"/>
      <c r="S52" s="632"/>
      <c r="T52" s="632"/>
      <c r="U52" s="632"/>
      <c r="W52" s="37"/>
    </row>
    <row r="53" spans="1:25" ht="26" x14ac:dyDescent="0.3">
      <c r="A53" s="99" t="s">
        <v>559</v>
      </c>
      <c r="B53" s="164" t="s">
        <v>24</v>
      </c>
      <c r="C53" s="124" t="s">
        <v>427</v>
      </c>
      <c r="D53" s="124" t="s">
        <v>404</v>
      </c>
      <c r="E53" s="124" t="s">
        <v>25</v>
      </c>
      <c r="F53" s="124" t="s">
        <v>26</v>
      </c>
      <c r="G53" s="124" t="s">
        <v>27</v>
      </c>
      <c r="H53" s="14"/>
      <c r="I53" s="14"/>
      <c r="J53" s="14"/>
      <c r="K53" s="24"/>
      <c r="L53" s="24"/>
      <c r="M53" s="24"/>
      <c r="N53" s="24"/>
      <c r="O53" s="24"/>
      <c r="P53" s="24"/>
      <c r="Q53" s="24"/>
      <c r="R53" s="24"/>
      <c r="S53" s="24"/>
      <c r="T53" s="37"/>
      <c r="U53" s="37"/>
      <c r="V53" s="57"/>
      <c r="W53" s="37"/>
    </row>
    <row r="54" spans="1:25" x14ac:dyDescent="0.3">
      <c r="A54" s="464" t="s">
        <v>363</v>
      </c>
      <c r="B54" s="1004" t="s">
        <v>360</v>
      </c>
      <c r="C54" s="563">
        <v>22931083</v>
      </c>
      <c r="D54" s="118">
        <v>4850428</v>
      </c>
      <c r="E54" s="118">
        <v>15894383</v>
      </c>
      <c r="F54" s="118">
        <v>7746187</v>
      </c>
      <c r="G54" s="118">
        <v>14423535.687163629</v>
      </c>
      <c r="H54" s="469"/>
      <c r="I54" s="14"/>
      <c r="J54" s="14"/>
      <c r="K54" s="24"/>
      <c r="L54" s="24"/>
      <c r="M54" s="24"/>
      <c r="N54" s="24"/>
      <c r="O54" s="24"/>
      <c r="P54" s="24"/>
      <c r="Q54" s="24"/>
      <c r="R54" s="24"/>
      <c r="S54" s="24"/>
      <c r="T54" s="37"/>
      <c r="U54" s="37"/>
      <c r="V54" s="37"/>
      <c r="W54" s="37"/>
    </row>
    <row r="55" spans="1:25" x14ac:dyDescent="0.3">
      <c r="A55" s="464" t="s">
        <v>364</v>
      </c>
      <c r="B55" s="1005"/>
      <c r="C55" s="118">
        <v>86019</v>
      </c>
      <c r="D55" s="118">
        <v>81850</v>
      </c>
      <c r="E55" s="118">
        <v>82628</v>
      </c>
      <c r="F55" s="118">
        <v>77836</v>
      </c>
      <c r="G55" s="118">
        <v>105900</v>
      </c>
      <c r="H55" s="600"/>
      <c r="I55" s="14"/>
      <c r="J55" s="14"/>
      <c r="K55" s="24"/>
      <c r="L55" s="24"/>
      <c r="M55" s="24"/>
      <c r="N55" s="24"/>
      <c r="O55" s="24"/>
      <c r="P55" s="24"/>
      <c r="Q55" s="24"/>
      <c r="R55" s="24"/>
      <c r="S55" s="24"/>
      <c r="T55" s="37"/>
      <c r="U55" s="37"/>
      <c r="V55" s="37"/>
      <c r="W55" s="37"/>
    </row>
    <row r="56" spans="1:25" x14ac:dyDescent="0.3">
      <c r="A56" s="464" t="s">
        <v>365</v>
      </c>
      <c r="B56" s="1005"/>
      <c r="C56" s="118">
        <v>4248987</v>
      </c>
      <c r="D56" s="118">
        <v>19330539</v>
      </c>
      <c r="E56" s="118">
        <v>7488720</v>
      </c>
      <c r="F56" s="118">
        <v>15286255</v>
      </c>
      <c r="G56" s="118">
        <v>14921457</v>
      </c>
      <c r="H56" s="469"/>
      <c r="I56" s="14"/>
      <c r="J56" s="14"/>
      <c r="K56" s="24"/>
      <c r="L56" s="24"/>
      <c r="M56" s="24"/>
      <c r="N56" s="24"/>
      <c r="O56" s="24"/>
      <c r="P56" s="24"/>
      <c r="Q56" s="24"/>
      <c r="R56" s="24"/>
      <c r="S56" s="24"/>
      <c r="T56" s="37"/>
      <c r="U56" s="37"/>
      <c r="V56" s="37"/>
      <c r="W56" s="37"/>
    </row>
    <row r="57" spans="1:25" x14ac:dyDescent="0.3">
      <c r="A57" s="160" t="s">
        <v>354</v>
      </c>
      <c r="B57" s="1006"/>
      <c r="C57" s="120">
        <f>SUM(C54:C56)</f>
        <v>27266089</v>
      </c>
      <c r="D57" s="120">
        <v>24262817</v>
      </c>
      <c r="E57" s="120">
        <v>23465731</v>
      </c>
      <c r="F57" s="120">
        <v>23110278</v>
      </c>
      <c r="G57" s="120">
        <f>SUM(G54:G56)</f>
        <v>29450892.687163629</v>
      </c>
      <c r="H57" s="469"/>
      <c r="I57" s="14"/>
      <c r="J57" s="14"/>
      <c r="K57" s="24"/>
      <c r="L57" s="24"/>
      <c r="M57" s="24"/>
      <c r="N57" s="24"/>
      <c r="O57" s="24"/>
      <c r="P57" s="24"/>
      <c r="Q57" s="24"/>
      <c r="R57" s="24"/>
      <c r="S57" s="24"/>
      <c r="T57" s="37"/>
      <c r="U57" s="37"/>
      <c r="V57" s="37"/>
      <c r="W57" s="37"/>
    </row>
    <row r="58" spans="1:25" ht="14.5" x14ac:dyDescent="0.35">
      <c r="A58" s="554"/>
      <c r="B58" s="477"/>
      <c r="C58" s="623"/>
      <c r="D58" s="623"/>
      <c r="E58" s="623"/>
      <c r="F58" s="623"/>
      <c r="G58" s="633"/>
      <c r="H58" s="469"/>
      <c r="I58" s="14"/>
      <c r="J58" s="14"/>
      <c r="K58" s="24"/>
      <c r="L58" s="24"/>
      <c r="M58" s="24"/>
      <c r="N58" s="24"/>
      <c r="O58" s="24"/>
      <c r="P58" s="24"/>
      <c r="Q58" s="24"/>
      <c r="R58" s="24"/>
      <c r="S58" s="24"/>
      <c r="T58" s="37"/>
      <c r="U58" s="37"/>
      <c r="V58" s="37"/>
      <c r="W58" s="37"/>
    </row>
    <row r="59" spans="1:25" ht="26" x14ac:dyDescent="0.3">
      <c r="A59" s="99" t="s">
        <v>560</v>
      </c>
      <c r="B59" s="164" t="s">
        <v>24</v>
      </c>
      <c r="C59" s="124" t="s">
        <v>427</v>
      </c>
      <c r="D59" s="124" t="s">
        <v>404</v>
      </c>
      <c r="E59" s="124" t="s">
        <v>25</v>
      </c>
      <c r="F59" s="124" t="s">
        <v>26</v>
      </c>
      <c r="G59" s="124" t="s">
        <v>27</v>
      </c>
      <c r="H59" s="14"/>
      <c r="I59" s="14"/>
      <c r="J59" s="14"/>
      <c r="K59" s="24"/>
      <c r="L59" s="24"/>
      <c r="M59" s="24"/>
      <c r="N59" s="24"/>
      <c r="O59" s="24"/>
      <c r="P59" s="24"/>
      <c r="Q59" s="24"/>
      <c r="R59" s="24"/>
      <c r="S59" s="24"/>
      <c r="T59" s="37"/>
      <c r="U59" s="37"/>
      <c r="V59" s="37"/>
      <c r="W59" s="37"/>
    </row>
    <row r="60" spans="1:25" x14ac:dyDescent="0.3">
      <c r="A60" s="161" t="s">
        <v>366</v>
      </c>
      <c r="B60" s="741"/>
      <c r="C60" s="199">
        <v>1527</v>
      </c>
      <c r="D60" s="118">
        <v>1252</v>
      </c>
      <c r="E60" s="118">
        <v>1109</v>
      </c>
      <c r="F60" s="118">
        <v>1227</v>
      </c>
      <c r="G60" s="118">
        <v>3304.4648447478717</v>
      </c>
      <c r="H60" s="14"/>
      <c r="I60" s="14"/>
      <c r="J60" s="14"/>
      <c r="K60" s="24"/>
      <c r="L60" s="24"/>
      <c r="M60" s="24"/>
      <c r="N60" s="24"/>
      <c r="O60" s="24"/>
      <c r="P60" s="24"/>
      <c r="Q60" s="24"/>
      <c r="R60" s="24"/>
      <c r="S60" s="24"/>
      <c r="T60" s="37"/>
      <c r="U60" s="37"/>
      <c r="V60" s="37"/>
      <c r="W60" s="37"/>
    </row>
    <row r="61" spans="1:25" ht="15.5" x14ac:dyDescent="0.3">
      <c r="A61" s="161" t="s">
        <v>367</v>
      </c>
      <c r="B61" s="742" t="s">
        <v>48</v>
      </c>
      <c r="C61" s="965">
        <v>1231</v>
      </c>
      <c r="D61" s="26">
        <v>818</v>
      </c>
      <c r="E61" s="26">
        <v>661</v>
      </c>
      <c r="F61" s="26">
        <v>801</v>
      </c>
      <c r="G61" s="118">
        <v>2548.535354532567</v>
      </c>
      <c r="H61" s="14"/>
      <c r="I61" s="14"/>
      <c r="J61" s="14"/>
      <c r="K61" s="24"/>
      <c r="L61" s="24"/>
      <c r="M61" s="24"/>
      <c r="N61" s="24"/>
      <c r="O61" s="24"/>
      <c r="P61" s="24"/>
      <c r="Q61" s="24"/>
      <c r="R61" s="24"/>
      <c r="S61" s="24"/>
      <c r="T61" s="37"/>
      <c r="U61" s="37"/>
      <c r="V61" s="37"/>
      <c r="W61" s="37"/>
    </row>
    <row r="62" spans="1:25" x14ac:dyDescent="0.3">
      <c r="A62" s="161" t="s">
        <v>368</v>
      </c>
      <c r="B62" s="742"/>
      <c r="C62" s="199">
        <v>2966</v>
      </c>
      <c r="D62" s="118">
        <v>2958</v>
      </c>
      <c r="E62" s="118">
        <v>3033</v>
      </c>
      <c r="F62" s="118">
        <v>4929</v>
      </c>
      <c r="G62" s="118">
        <v>5346.0950517000001</v>
      </c>
      <c r="H62" s="14"/>
      <c r="I62" s="14"/>
      <c r="J62" s="14"/>
      <c r="K62" s="24"/>
      <c r="L62" s="24"/>
      <c r="M62" s="24"/>
      <c r="N62" s="24"/>
      <c r="O62" s="24"/>
      <c r="P62" s="24"/>
      <c r="Q62" s="24"/>
      <c r="R62" s="24"/>
      <c r="S62" s="24"/>
      <c r="T62" s="37"/>
      <c r="U62" s="37"/>
      <c r="V62" s="37"/>
      <c r="W62" s="37"/>
    </row>
    <row r="63" spans="1:25" x14ac:dyDescent="0.3">
      <c r="A63" s="966" t="s">
        <v>659</v>
      </c>
      <c r="B63" s="742"/>
      <c r="C63" s="850">
        <v>898</v>
      </c>
      <c r="D63" s="54">
        <v>612</v>
      </c>
      <c r="E63" s="54">
        <v>474</v>
      </c>
      <c r="F63" s="54">
        <v>593</v>
      </c>
      <c r="G63" s="727">
        <v>1228.2772584042063</v>
      </c>
      <c r="H63" s="14"/>
      <c r="I63" s="14"/>
      <c r="J63" s="14"/>
      <c r="K63" s="24"/>
      <c r="L63" s="24"/>
      <c r="M63" s="24"/>
      <c r="N63" s="24"/>
      <c r="O63" s="24"/>
      <c r="P63" s="24"/>
      <c r="Q63" s="24"/>
      <c r="R63" s="24"/>
      <c r="S63" s="24"/>
      <c r="T63" s="37"/>
      <c r="U63" s="37"/>
      <c r="V63" s="37"/>
      <c r="W63" s="37"/>
    </row>
    <row r="64" spans="1:25" x14ac:dyDescent="0.3">
      <c r="A64" s="817" t="s">
        <v>354</v>
      </c>
      <c r="B64" s="743"/>
      <c r="C64" s="851">
        <f>SUM(C60:C63)</f>
        <v>6622</v>
      </c>
      <c r="D64" s="120">
        <v>5730</v>
      </c>
      <c r="E64" s="120">
        <v>5277</v>
      </c>
      <c r="F64" s="120">
        <v>7550</v>
      </c>
      <c r="G64" s="120">
        <f>SUM(G60:G63)</f>
        <v>12427.372509384646</v>
      </c>
      <c r="H64" s="14"/>
      <c r="I64" s="14"/>
      <c r="J64" s="14"/>
      <c r="K64" s="24"/>
      <c r="L64" s="24"/>
      <c r="M64" s="24"/>
      <c r="N64" s="24"/>
      <c r="O64" s="24"/>
      <c r="P64" s="24"/>
      <c r="Q64" s="24"/>
      <c r="R64" s="24"/>
      <c r="S64" s="24"/>
      <c r="T64" s="37"/>
      <c r="U64" s="37"/>
      <c r="V64" s="37"/>
      <c r="W64" s="37"/>
    </row>
    <row r="65" spans="1:23" ht="16.5" customHeight="1" x14ac:dyDescent="0.3">
      <c r="A65" s="634"/>
      <c r="B65" s="477"/>
      <c r="C65" s="635"/>
      <c r="D65" s="623"/>
      <c r="E65" s="623"/>
      <c r="F65" s="623"/>
      <c r="G65" s="636"/>
      <c r="H65" s="14"/>
      <c r="I65" s="14"/>
      <c r="J65" s="14"/>
      <c r="K65" s="24"/>
      <c r="L65" s="24"/>
      <c r="M65" s="24"/>
      <c r="N65" s="24"/>
      <c r="O65" s="24"/>
      <c r="P65" s="24"/>
      <c r="Q65" s="24"/>
      <c r="R65" s="24"/>
      <c r="S65" s="24"/>
      <c r="T65" s="37"/>
      <c r="U65" s="37"/>
      <c r="V65" s="37"/>
      <c r="W65" s="37"/>
    </row>
    <row r="66" spans="1:23" ht="26" x14ac:dyDescent="0.3">
      <c r="A66" s="99" t="s">
        <v>561</v>
      </c>
      <c r="B66" s="51" t="s">
        <v>24</v>
      </c>
      <c r="C66" s="52" t="s">
        <v>427</v>
      </c>
      <c r="D66" s="52" t="s">
        <v>404</v>
      </c>
      <c r="E66" s="52" t="s">
        <v>25</v>
      </c>
      <c r="F66" s="52" t="s">
        <v>26</v>
      </c>
      <c r="G66" s="52" t="s">
        <v>27</v>
      </c>
      <c r="H66" s="14"/>
      <c r="I66" s="14"/>
      <c r="J66" s="14"/>
      <c r="K66" s="24"/>
      <c r="L66" s="24"/>
      <c r="M66" s="24"/>
      <c r="N66" s="24"/>
      <c r="O66" s="24"/>
      <c r="P66" s="24"/>
      <c r="Q66" s="24"/>
      <c r="R66" s="24"/>
      <c r="S66" s="24"/>
      <c r="T66" s="37"/>
      <c r="U66" s="37"/>
      <c r="V66" s="37"/>
      <c r="W66" s="37"/>
    </row>
    <row r="67" spans="1:23" x14ac:dyDescent="0.3">
      <c r="A67" s="148" t="s">
        <v>369</v>
      </c>
      <c r="B67" s="854"/>
      <c r="C67" s="448"/>
      <c r="D67" s="448"/>
      <c r="E67" s="449"/>
      <c r="F67" s="449"/>
      <c r="G67" s="443"/>
      <c r="H67" s="14"/>
      <c r="I67" s="14"/>
      <c r="J67" s="14"/>
      <c r="K67" s="24"/>
      <c r="L67" s="24"/>
      <c r="M67" s="24"/>
      <c r="N67" s="24"/>
      <c r="O67" s="24"/>
      <c r="P67" s="24"/>
      <c r="Q67" s="24"/>
      <c r="R67" s="24"/>
      <c r="S67" s="24"/>
      <c r="T67" s="37"/>
      <c r="U67" s="37"/>
      <c r="V67" s="37"/>
      <c r="W67" s="37"/>
    </row>
    <row r="68" spans="1:23" x14ac:dyDescent="0.3">
      <c r="A68" s="852" t="s">
        <v>366</v>
      </c>
      <c r="B68" s="451" t="s">
        <v>360</v>
      </c>
      <c r="C68" s="199">
        <v>2014918</v>
      </c>
      <c r="D68" s="199">
        <v>1651993</v>
      </c>
      <c r="E68" s="450">
        <v>1432976</v>
      </c>
      <c r="F68" s="450">
        <v>1584588</v>
      </c>
      <c r="G68" s="705">
        <v>4269334.4247388523</v>
      </c>
      <c r="H68" s="14"/>
      <c r="I68" s="14"/>
      <c r="J68" s="14"/>
      <c r="K68" s="24"/>
      <c r="L68" s="24"/>
      <c r="M68" s="24"/>
      <c r="N68" s="24"/>
      <c r="O68" s="24"/>
      <c r="P68" s="24"/>
      <c r="Q68" s="24"/>
      <c r="R68" s="24"/>
      <c r="S68" s="24"/>
      <c r="T68" s="37"/>
      <c r="U68" s="37"/>
      <c r="V68" s="37"/>
      <c r="W68" s="37"/>
    </row>
    <row r="69" spans="1:23" x14ac:dyDescent="0.3">
      <c r="A69" s="852" t="s">
        <v>367</v>
      </c>
      <c r="B69" s="451"/>
      <c r="C69" s="199">
        <v>1623701</v>
      </c>
      <c r="D69" s="199">
        <v>1078851</v>
      </c>
      <c r="E69" s="450">
        <v>853878</v>
      </c>
      <c r="F69" s="450">
        <v>1034884</v>
      </c>
      <c r="G69" s="705">
        <v>3292681.3366053835</v>
      </c>
      <c r="H69" s="14"/>
      <c r="I69" s="14"/>
      <c r="J69" s="14"/>
      <c r="K69" s="24"/>
      <c r="L69" s="24"/>
      <c r="M69" s="24"/>
      <c r="N69" s="24"/>
      <c r="O69" s="24"/>
      <c r="P69" s="24"/>
      <c r="Q69" s="24"/>
      <c r="R69" s="24"/>
      <c r="S69" s="24"/>
      <c r="T69" s="37"/>
      <c r="U69" s="37"/>
      <c r="V69" s="37"/>
      <c r="W69" s="37"/>
    </row>
    <row r="70" spans="1:23" x14ac:dyDescent="0.3">
      <c r="A70" s="852" t="s">
        <v>368</v>
      </c>
      <c r="B70" s="451"/>
      <c r="C70" s="199">
        <v>3912713</v>
      </c>
      <c r="D70" s="199">
        <v>3902277</v>
      </c>
      <c r="E70" s="450">
        <v>4001239</v>
      </c>
      <c r="F70" s="450">
        <v>6368159</v>
      </c>
      <c r="G70" s="705">
        <v>6907099.5499999998</v>
      </c>
      <c r="H70" s="14"/>
      <c r="I70" s="14"/>
      <c r="J70" s="14"/>
      <c r="K70" s="24"/>
      <c r="L70" s="24"/>
      <c r="M70" s="24"/>
      <c r="N70" s="24"/>
      <c r="O70" s="24"/>
      <c r="P70" s="24"/>
      <c r="Q70" s="24"/>
      <c r="R70" s="24"/>
      <c r="S70" s="24"/>
      <c r="T70" s="37"/>
      <c r="U70" s="37"/>
      <c r="V70" s="37"/>
      <c r="W70" s="37"/>
    </row>
    <row r="71" spans="1:23" x14ac:dyDescent="0.3">
      <c r="A71" s="967" t="s">
        <v>659</v>
      </c>
      <c r="B71" s="451"/>
      <c r="C71" s="637">
        <v>1184257</v>
      </c>
      <c r="D71" s="637">
        <v>807676</v>
      </c>
      <c r="E71" s="638">
        <v>612872</v>
      </c>
      <c r="F71" s="638">
        <v>766372</v>
      </c>
      <c r="G71" s="705">
        <v>1586921.5224860546</v>
      </c>
      <c r="H71" s="14"/>
      <c r="I71" s="14"/>
      <c r="J71" s="14"/>
      <c r="K71" s="24"/>
      <c r="L71" s="24"/>
      <c r="M71" s="24"/>
      <c r="N71" s="24"/>
      <c r="O71" s="24"/>
      <c r="P71" s="24"/>
      <c r="Q71" s="24"/>
      <c r="R71" s="24"/>
      <c r="S71" s="24"/>
      <c r="T71" s="37"/>
      <c r="U71" s="37"/>
      <c r="V71" s="37"/>
      <c r="W71" s="37"/>
    </row>
    <row r="72" spans="1:23" x14ac:dyDescent="0.3">
      <c r="A72" s="817" t="s">
        <v>354</v>
      </c>
      <c r="B72" s="451"/>
      <c r="C72" s="562">
        <f>SUM(C68:C71)</f>
        <v>8735589</v>
      </c>
      <c r="D72" s="119">
        <v>7559491</v>
      </c>
      <c r="E72" s="452">
        <v>6900965</v>
      </c>
      <c r="F72" s="452">
        <v>9754003</v>
      </c>
      <c r="G72" s="706">
        <f>SUM(G68:G71)</f>
        <v>16056036.833830291</v>
      </c>
      <c r="H72" s="14"/>
      <c r="I72" s="14"/>
      <c r="J72" s="14"/>
      <c r="K72" s="24"/>
      <c r="L72" s="24"/>
      <c r="M72" s="24"/>
      <c r="N72" s="24"/>
      <c r="O72" s="24"/>
      <c r="P72" s="24"/>
      <c r="Q72" s="24"/>
      <c r="R72" s="24"/>
      <c r="S72" s="24"/>
      <c r="T72" s="37"/>
      <c r="U72" s="37"/>
      <c r="V72" s="37"/>
      <c r="W72" s="37"/>
    </row>
    <row r="73" spans="1:23" x14ac:dyDescent="0.3">
      <c r="A73" s="148" t="s">
        <v>369</v>
      </c>
      <c r="B73" s="54"/>
      <c r="C73" s="85"/>
      <c r="D73" s="85"/>
      <c r="E73" s="88"/>
      <c r="F73" s="88"/>
      <c r="G73" s="107"/>
      <c r="H73" s="14"/>
      <c r="I73" s="14"/>
      <c r="J73" s="14"/>
      <c r="K73" s="24"/>
      <c r="L73" s="24"/>
      <c r="M73" s="24"/>
      <c r="N73" s="24"/>
      <c r="O73" s="24"/>
      <c r="P73" s="24"/>
      <c r="Q73" s="24"/>
      <c r="R73" s="24"/>
      <c r="S73" s="24"/>
      <c r="T73" s="37"/>
      <c r="U73" s="37"/>
      <c r="V73" s="37"/>
      <c r="W73" s="37"/>
    </row>
    <row r="74" spans="1:23" x14ac:dyDescent="0.3">
      <c r="A74" s="852" t="s">
        <v>366</v>
      </c>
      <c r="B74" s="730" t="s">
        <v>649</v>
      </c>
      <c r="C74" s="107">
        <v>925</v>
      </c>
      <c r="D74" s="107">
        <v>768</v>
      </c>
      <c r="E74" s="118">
        <v>3942</v>
      </c>
      <c r="F74" s="26">
        <v>788</v>
      </c>
      <c r="G74" s="182">
        <v>2225.9303570067009</v>
      </c>
      <c r="H74" s="14"/>
      <c r="I74" s="14"/>
      <c r="J74" s="14"/>
      <c r="K74" s="24"/>
      <c r="L74" s="24"/>
      <c r="M74" s="24"/>
      <c r="N74" s="24"/>
      <c r="O74" s="24"/>
      <c r="P74" s="24"/>
      <c r="Q74" s="24"/>
      <c r="R74" s="24"/>
      <c r="S74" s="24"/>
      <c r="T74" s="37"/>
      <c r="U74" s="37"/>
      <c r="V74" s="37"/>
      <c r="W74" s="37"/>
    </row>
    <row r="75" spans="1:23" x14ac:dyDescent="0.3">
      <c r="A75" s="852" t="s">
        <v>367</v>
      </c>
      <c r="B75" s="730"/>
      <c r="C75" s="107">
        <v>947</v>
      </c>
      <c r="D75" s="107">
        <v>737</v>
      </c>
      <c r="E75" s="26">
        <v>570</v>
      </c>
      <c r="F75" s="26">
        <v>652</v>
      </c>
      <c r="G75" s="182">
        <v>2093.2494193295511</v>
      </c>
      <c r="H75" s="14"/>
      <c r="I75" s="14"/>
      <c r="J75" s="14"/>
      <c r="K75" s="24"/>
      <c r="L75" s="24"/>
      <c r="M75" s="24"/>
      <c r="N75" s="24"/>
      <c r="O75" s="24"/>
      <c r="P75" s="24"/>
      <c r="Q75" s="24"/>
      <c r="R75" s="24"/>
      <c r="S75" s="24"/>
      <c r="T75" s="37"/>
      <c r="U75" s="37"/>
      <c r="V75" s="37"/>
      <c r="W75" s="37"/>
    </row>
    <row r="76" spans="1:23" x14ac:dyDescent="0.3">
      <c r="A76" s="852" t="s">
        <v>368</v>
      </c>
      <c r="B76" s="730"/>
      <c r="C76" s="199">
        <v>22358</v>
      </c>
      <c r="D76" s="199">
        <v>20115</v>
      </c>
      <c r="E76" s="118">
        <v>21059</v>
      </c>
      <c r="F76" s="118">
        <v>33167</v>
      </c>
      <c r="G76" s="182">
        <v>35974.476822916666</v>
      </c>
      <c r="H76" s="14"/>
      <c r="I76" s="14"/>
      <c r="J76" s="14"/>
      <c r="K76" s="24"/>
      <c r="L76" s="24"/>
      <c r="M76" s="24"/>
      <c r="N76" s="24"/>
      <c r="O76" s="24"/>
      <c r="P76" s="24"/>
      <c r="Q76" s="24"/>
      <c r="R76" s="24"/>
      <c r="S76" s="24"/>
      <c r="T76" s="37"/>
      <c r="U76" s="37"/>
      <c r="V76" s="37"/>
      <c r="W76" s="37"/>
    </row>
    <row r="77" spans="1:23" x14ac:dyDescent="0.3">
      <c r="A77" s="967" t="s">
        <v>659</v>
      </c>
      <c r="B77" s="730"/>
      <c r="C77" s="199">
        <v>1200</v>
      </c>
      <c r="D77" s="107">
        <v>634</v>
      </c>
      <c r="E77" s="26">
        <v>442</v>
      </c>
      <c r="F77" s="26">
        <v>552</v>
      </c>
      <c r="G77" s="182">
        <v>1127</v>
      </c>
      <c r="H77" s="14"/>
      <c r="I77" s="14"/>
      <c r="J77" s="14"/>
      <c r="K77" s="24"/>
      <c r="L77" s="24"/>
      <c r="M77" s="24"/>
      <c r="N77" s="24"/>
      <c r="O77" s="24"/>
      <c r="P77" s="24"/>
      <c r="Q77" s="24"/>
      <c r="R77" s="24"/>
      <c r="S77" s="24"/>
      <c r="T77" s="37"/>
      <c r="U77" s="37"/>
      <c r="V77" s="37"/>
      <c r="W77" s="37"/>
    </row>
    <row r="78" spans="1:23" x14ac:dyDescent="0.3">
      <c r="A78" s="817" t="s">
        <v>354</v>
      </c>
      <c r="B78" s="731"/>
      <c r="C78" s="119">
        <v>1640</v>
      </c>
      <c r="D78" s="119">
        <v>1487</v>
      </c>
      <c r="E78" s="120">
        <v>1344</v>
      </c>
      <c r="F78" s="120">
        <v>1883</v>
      </c>
      <c r="G78" s="595">
        <v>3154</v>
      </c>
      <c r="H78" s="14"/>
      <c r="I78" s="14"/>
      <c r="J78" s="14"/>
      <c r="K78" s="24"/>
      <c r="L78" s="24"/>
      <c r="M78" s="24"/>
      <c r="N78" s="24"/>
      <c r="O78" s="24"/>
      <c r="P78" s="24"/>
      <c r="Q78" s="24"/>
      <c r="R78" s="24"/>
      <c r="S78" s="24"/>
      <c r="T78" s="37"/>
      <c r="U78" s="37"/>
      <c r="V78" s="37"/>
      <c r="W78" s="37"/>
    </row>
    <row r="79" spans="1:23" x14ac:dyDescent="0.3">
      <c r="A79" s="514"/>
      <c r="B79" s="477"/>
      <c r="C79" s="477"/>
      <c r="D79" s="477"/>
      <c r="E79" s="623"/>
      <c r="F79" s="623"/>
      <c r="G79" s="468"/>
      <c r="H79" s="14"/>
      <c r="I79" s="14"/>
      <c r="J79" s="14"/>
      <c r="K79" s="24"/>
      <c r="L79" s="24"/>
      <c r="M79" s="24"/>
      <c r="N79" s="24"/>
      <c r="O79" s="24"/>
      <c r="P79" s="24"/>
      <c r="Q79" s="24"/>
      <c r="R79" s="24"/>
      <c r="S79" s="24"/>
      <c r="T79" s="37"/>
      <c r="U79" s="37"/>
      <c r="V79" s="37"/>
      <c r="W79" s="37"/>
    </row>
    <row r="80" spans="1:23" ht="26" x14ac:dyDescent="0.3">
      <c r="A80" s="99" t="s">
        <v>139</v>
      </c>
      <c r="B80" s="51" t="s">
        <v>24</v>
      </c>
      <c r="C80" s="52" t="s">
        <v>427</v>
      </c>
      <c r="D80" s="52" t="s">
        <v>404</v>
      </c>
      <c r="E80" s="52" t="s">
        <v>25</v>
      </c>
      <c r="F80" s="52" t="s">
        <v>26</v>
      </c>
      <c r="G80" s="52" t="s">
        <v>27</v>
      </c>
      <c r="H80" s="14"/>
      <c r="I80" s="14"/>
      <c r="J80" s="14"/>
      <c r="K80" s="24"/>
      <c r="L80" s="24"/>
      <c r="M80" s="24"/>
      <c r="N80" s="24"/>
      <c r="O80" s="24"/>
      <c r="P80" s="24"/>
      <c r="Q80" s="24"/>
      <c r="R80" s="24"/>
      <c r="S80" s="24"/>
      <c r="T80" s="37"/>
      <c r="U80" s="37"/>
      <c r="V80" s="37"/>
      <c r="W80" s="37"/>
    </row>
    <row r="81" spans="1:23" ht="15.65" customHeight="1" x14ac:dyDescent="0.3">
      <c r="A81" s="968" t="s">
        <v>562</v>
      </c>
      <c r="B81" s="1030" t="s">
        <v>48</v>
      </c>
      <c r="C81" s="934" t="s">
        <v>446</v>
      </c>
      <c r="D81" s="934" t="s">
        <v>446</v>
      </c>
      <c r="E81" s="934" t="s">
        <v>446</v>
      </c>
      <c r="F81" s="723">
        <v>31160.06</v>
      </c>
      <c r="G81" s="732">
        <v>33833.54</v>
      </c>
      <c r="H81" s="14"/>
      <c r="I81" s="14"/>
      <c r="J81" s="14"/>
      <c r="K81" s="24"/>
      <c r="L81" s="24"/>
      <c r="M81" s="24"/>
      <c r="N81" s="24"/>
      <c r="O81" s="24"/>
      <c r="P81" s="24"/>
      <c r="Q81" s="24"/>
      <c r="R81" s="24"/>
      <c r="S81" s="24"/>
      <c r="T81" s="37"/>
      <c r="U81" s="37"/>
      <c r="V81" s="37"/>
      <c r="W81" s="37"/>
    </row>
    <row r="82" spans="1:23" x14ac:dyDescent="0.3">
      <c r="A82" s="968" t="s">
        <v>563</v>
      </c>
      <c r="B82" s="1030"/>
      <c r="C82" s="934" t="s">
        <v>446</v>
      </c>
      <c r="D82" s="934" t="s">
        <v>446</v>
      </c>
      <c r="E82" s="934" t="s">
        <v>446</v>
      </c>
      <c r="F82" s="732">
        <v>3044.83</v>
      </c>
      <c r="G82" s="732">
        <v>3444.71</v>
      </c>
      <c r="H82" s="14"/>
      <c r="I82" s="14"/>
      <c r="J82" s="14"/>
      <c r="K82" s="24"/>
      <c r="L82" s="24"/>
      <c r="M82" s="24"/>
      <c r="N82" s="24"/>
      <c r="O82" s="24"/>
      <c r="P82" s="24"/>
      <c r="Q82" s="24"/>
      <c r="R82" s="24"/>
      <c r="S82" s="24"/>
      <c r="T82" s="37"/>
      <c r="U82" s="37"/>
      <c r="V82" s="37"/>
      <c r="W82" s="37"/>
    </row>
    <row r="83" spans="1:23" x14ac:dyDescent="0.3">
      <c r="A83" s="968" t="s">
        <v>564</v>
      </c>
      <c r="B83" s="1030"/>
      <c r="C83" s="934" t="s">
        <v>446</v>
      </c>
      <c r="D83" s="733">
        <v>0.53900000000000003</v>
      </c>
      <c r="E83" s="969">
        <v>0.39</v>
      </c>
      <c r="F83" s="855">
        <v>169</v>
      </c>
      <c r="G83" s="770">
        <v>225</v>
      </c>
      <c r="H83" s="14"/>
      <c r="I83" s="14"/>
      <c r="J83" s="14"/>
      <c r="K83" s="24"/>
      <c r="L83" s="24"/>
      <c r="M83" s="24"/>
      <c r="N83" s="24"/>
      <c r="O83" s="24"/>
      <c r="P83" s="24"/>
      <c r="Q83" s="24"/>
      <c r="R83" s="24"/>
      <c r="S83" s="24"/>
      <c r="T83" s="37"/>
      <c r="U83" s="37"/>
      <c r="V83" s="37"/>
      <c r="W83" s="37"/>
    </row>
    <row r="84" spans="1:23" ht="16.5" customHeight="1" x14ac:dyDescent="0.3">
      <c r="A84" s="970" t="s">
        <v>565</v>
      </c>
      <c r="B84" s="1031"/>
      <c r="C84" s="971"/>
      <c r="D84" s="972"/>
      <c r="E84" s="972"/>
      <c r="F84" s="856"/>
      <c r="G84" s="434"/>
      <c r="H84" s="14"/>
      <c r="I84" s="14"/>
      <c r="J84" s="14"/>
      <c r="K84" s="24"/>
      <c r="L84" s="24"/>
      <c r="M84" s="24"/>
      <c r="N84" s="24"/>
      <c r="O84" s="24"/>
      <c r="P84" s="24"/>
      <c r="Q84" s="24"/>
      <c r="R84" s="24"/>
      <c r="S84" s="24"/>
      <c r="T84" s="37"/>
      <c r="U84" s="37"/>
      <c r="V84" s="37"/>
      <c r="W84" s="37"/>
    </row>
    <row r="85" spans="1:23" x14ac:dyDescent="0.3">
      <c r="A85" s="973" t="s">
        <v>373</v>
      </c>
      <c r="B85" s="1030"/>
      <c r="C85" s="974">
        <v>34</v>
      </c>
      <c r="D85" s="80">
        <v>262</v>
      </c>
      <c r="E85" s="80">
        <v>180</v>
      </c>
      <c r="F85" s="857">
        <v>229</v>
      </c>
      <c r="G85" s="858">
        <v>340</v>
      </c>
      <c r="H85" s="14"/>
      <c r="I85" s="14"/>
      <c r="J85" s="14"/>
      <c r="K85" s="24"/>
      <c r="L85" s="24"/>
      <c r="M85" s="24"/>
      <c r="N85" s="24"/>
      <c r="O85" s="24"/>
      <c r="P85" s="24"/>
      <c r="Q85" s="24"/>
      <c r="R85" s="24"/>
      <c r="S85" s="24"/>
      <c r="T85" s="37"/>
      <c r="U85" s="37"/>
      <c r="V85" s="37"/>
      <c r="W85" s="37"/>
    </row>
    <row r="86" spans="1:23" x14ac:dyDescent="0.3">
      <c r="A86" s="973" t="s">
        <v>374</v>
      </c>
      <c r="B86" s="1030"/>
      <c r="C86" s="974">
        <v>461</v>
      </c>
      <c r="D86" s="79">
        <v>329</v>
      </c>
      <c r="E86" s="733">
        <v>1035</v>
      </c>
      <c r="F86" s="859">
        <v>608.20000000000005</v>
      </c>
      <c r="G86" s="458">
        <v>690.1</v>
      </c>
      <c r="H86" s="14"/>
      <c r="I86" s="14"/>
      <c r="J86" s="14"/>
      <c r="K86" s="24"/>
      <c r="L86" s="24"/>
      <c r="M86" s="24"/>
      <c r="N86" s="24"/>
      <c r="O86" s="24"/>
      <c r="P86" s="24"/>
      <c r="Q86" s="24"/>
      <c r="R86" s="24"/>
      <c r="S86" s="24"/>
      <c r="T86" s="37"/>
      <c r="U86" s="37"/>
      <c r="V86" s="37"/>
      <c r="W86" s="37"/>
    </row>
    <row r="87" spans="1:23" x14ac:dyDescent="0.3">
      <c r="A87" s="975" t="s">
        <v>566</v>
      </c>
      <c r="B87" s="1031"/>
      <c r="C87" s="971"/>
      <c r="D87" s="972"/>
      <c r="E87" s="972"/>
      <c r="F87" s="860"/>
      <c r="G87" s="434"/>
      <c r="H87" s="14"/>
      <c r="I87" s="14"/>
      <c r="J87" s="14"/>
      <c r="K87" s="24"/>
      <c r="L87" s="24"/>
      <c r="M87" s="24"/>
      <c r="N87" s="24"/>
      <c r="O87" s="24"/>
      <c r="P87" s="24"/>
      <c r="Q87" s="24"/>
      <c r="R87" s="24"/>
      <c r="S87" s="24"/>
      <c r="T87" s="37"/>
      <c r="U87" s="37"/>
      <c r="V87" s="37"/>
      <c r="W87" s="37"/>
    </row>
    <row r="88" spans="1:23" x14ac:dyDescent="0.3">
      <c r="A88" s="973" t="s">
        <v>376</v>
      </c>
      <c r="B88" s="1030"/>
      <c r="C88" s="466" t="s">
        <v>446</v>
      </c>
      <c r="D88" s="734">
        <v>285</v>
      </c>
      <c r="E88" s="734">
        <v>16</v>
      </c>
      <c r="F88" s="861">
        <v>9.23</v>
      </c>
      <c r="G88" s="862">
        <v>9.8000000000000007</v>
      </c>
      <c r="H88" s="14"/>
      <c r="I88" s="14"/>
      <c r="J88" s="14"/>
      <c r="K88" s="24"/>
      <c r="L88" s="24"/>
      <c r="M88" s="24"/>
      <c r="N88" s="24"/>
      <c r="O88" s="24"/>
      <c r="P88" s="24"/>
      <c r="Q88" s="24"/>
      <c r="R88" s="24"/>
      <c r="S88" s="24"/>
      <c r="T88" s="37"/>
      <c r="U88" s="37"/>
      <c r="V88" s="37"/>
      <c r="W88" s="37"/>
    </row>
    <row r="89" spans="1:23" x14ac:dyDescent="0.3">
      <c r="A89" s="973" t="s">
        <v>660</v>
      </c>
      <c r="B89" s="1030"/>
      <c r="C89" s="466" t="s">
        <v>446</v>
      </c>
      <c r="D89" s="934" t="s">
        <v>446</v>
      </c>
      <c r="E89" s="934" t="s">
        <v>446</v>
      </c>
      <c r="F89" s="863">
        <v>11414</v>
      </c>
      <c r="G89" s="114">
        <v>10751.34</v>
      </c>
      <c r="H89" s="14"/>
      <c r="I89" s="14"/>
      <c r="J89" s="14"/>
      <c r="K89" s="24"/>
      <c r="L89" s="24"/>
      <c r="M89" s="24"/>
      <c r="N89" s="24"/>
      <c r="O89" s="24"/>
      <c r="P89" s="24"/>
      <c r="Q89" s="24"/>
      <c r="R89" s="24"/>
      <c r="S89" s="24"/>
      <c r="T89" s="37"/>
      <c r="U89" s="37"/>
      <c r="V89" s="37"/>
      <c r="W89" s="37"/>
    </row>
    <row r="90" spans="1:23" x14ac:dyDescent="0.3">
      <c r="A90" s="975" t="s">
        <v>567</v>
      </c>
      <c r="B90" s="1030"/>
      <c r="C90" s="466" t="s">
        <v>446</v>
      </c>
      <c r="D90" s="934" t="s">
        <v>446</v>
      </c>
      <c r="E90" s="934" t="s">
        <v>446</v>
      </c>
      <c r="F90" s="586" t="s">
        <v>446</v>
      </c>
      <c r="G90" s="114">
        <v>17.399999999999999</v>
      </c>
      <c r="H90" s="14"/>
      <c r="I90" s="14"/>
      <c r="J90" s="14"/>
      <c r="K90" s="24"/>
      <c r="L90" s="24"/>
      <c r="M90" s="24"/>
      <c r="N90" s="24"/>
      <c r="O90" s="24"/>
      <c r="P90" s="24"/>
      <c r="Q90" s="24"/>
      <c r="R90" s="24"/>
      <c r="S90" s="24"/>
      <c r="T90" s="37"/>
      <c r="U90" s="37"/>
      <c r="V90" s="37"/>
      <c r="W90" s="37"/>
    </row>
    <row r="91" spans="1:23" x14ac:dyDescent="0.3">
      <c r="A91" s="976" t="s">
        <v>354</v>
      </c>
      <c r="B91" s="1032"/>
      <c r="C91" s="771">
        <v>495</v>
      </c>
      <c r="D91" s="977">
        <v>876.54</v>
      </c>
      <c r="E91" s="180">
        <f>SUM(E83:E88)</f>
        <v>1231.3899999999999</v>
      </c>
      <c r="F91" s="595">
        <f>SUM(F81:F90)</f>
        <v>46634.32</v>
      </c>
      <c r="G91" s="595">
        <f>SUM(G81:G90)</f>
        <v>49311.890000000007</v>
      </c>
      <c r="H91" s="14"/>
      <c r="I91" s="14"/>
      <c r="J91" s="14"/>
      <c r="K91" s="24"/>
      <c r="L91" s="24"/>
      <c r="M91" s="24"/>
      <c r="N91" s="24"/>
      <c r="O91" s="24"/>
      <c r="P91" s="24"/>
      <c r="Q91" s="24"/>
      <c r="R91" s="24"/>
      <c r="S91" s="24"/>
      <c r="T91" s="37"/>
      <c r="U91" s="37"/>
      <c r="V91" s="37"/>
      <c r="W91" s="37"/>
    </row>
    <row r="92" spans="1:23" ht="28.5" customHeight="1" x14ac:dyDescent="0.3">
      <c r="A92" s="1033" t="s">
        <v>622</v>
      </c>
      <c r="B92" s="1034"/>
      <c r="C92" s="1034"/>
      <c r="D92" s="1034"/>
      <c r="E92" s="1034"/>
      <c r="F92" s="1034"/>
      <c r="G92" s="1034"/>
      <c r="H92" s="14"/>
      <c r="I92" s="14"/>
      <c r="J92" s="14"/>
      <c r="K92" s="24"/>
      <c r="L92" s="24"/>
      <c r="M92" s="24"/>
      <c r="N92" s="24"/>
      <c r="O92" s="24"/>
      <c r="P92" s="24"/>
      <c r="Q92" s="24"/>
      <c r="R92" s="24"/>
      <c r="S92" s="24"/>
      <c r="T92" s="37"/>
      <c r="U92" s="37"/>
      <c r="V92" s="37"/>
      <c r="W92" s="37"/>
    </row>
    <row r="93" spans="1:23" ht="26" x14ac:dyDescent="0.3">
      <c r="A93" s="147" t="s">
        <v>377</v>
      </c>
      <c r="B93" s="32" t="s">
        <v>24</v>
      </c>
      <c r="C93" s="22" t="s">
        <v>427</v>
      </c>
      <c r="D93" s="22" t="s">
        <v>404</v>
      </c>
      <c r="E93" s="22" t="s">
        <v>25</v>
      </c>
      <c r="F93" s="22" t="s">
        <v>26</v>
      </c>
      <c r="G93" s="22" t="s">
        <v>27</v>
      </c>
      <c r="H93" s="14"/>
      <c r="I93" s="14"/>
      <c r="J93" s="14"/>
      <c r="K93" s="24"/>
      <c r="L93" s="24"/>
      <c r="M93" s="24"/>
      <c r="N93" s="24"/>
      <c r="O93" s="24"/>
      <c r="P93" s="24"/>
      <c r="Q93" s="24"/>
      <c r="R93" s="24"/>
      <c r="S93" s="24"/>
      <c r="T93" s="37"/>
      <c r="U93" s="37"/>
      <c r="V93" s="37"/>
      <c r="W93" s="37"/>
    </row>
    <row r="94" spans="1:23" x14ac:dyDescent="0.3">
      <c r="A94" s="968" t="s">
        <v>661</v>
      </c>
      <c r="B94" s="679" t="s">
        <v>378</v>
      </c>
      <c r="C94" s="978">
        <v>13198</v>
      </c>
      <c r="D94" s="471">
        <v>17805</v>
      </c>
      <c r="E94" s="471">
        <v>17539</v>
      </c>
      <c r="F94" s="979">
        <v>356709</v>
      </c>
      <c r="G94" s="471">
        <v>469661.30999999994</v>
      </c>
      <c r="H94" s="14"/>
      <c r="I94" s="14"/>
      <c r="J94" s="14"/>
      <c r="K94" s="24"/>
      <c r="L94" s="24"/>
      <c r="M94" s="24"/>
      <c r="N94" s="24"/>
      <c r="O94" s="24"/>
      <c r="P94" s="24"/>
      <c r="Q94" s="24"/>
      <c r="R94" s="24"/>
      <c r="S94" s="24"/>
      <c r="T94" s="37"/>
      <c r="U94" s="37"/>
      <c r="V94" s="37"/>
      <c r="W94" s="37"/>
    </row>
    <row r="95" spans="1:23" x14ac:dyDescent="0.3">
      <c r="A95" s="968" t="s">
        <v>662</v>
      </c>
      <c r="B95" s="680"/>
      <c r="C95" s="964">
        <v>13198</v>
      </c>
      <c r="D95" s="471">
        <v>17805</v>
      </c>
      <c r="E95" s="471">
        <v>16360</v>
      </c>
      <c r="F95" s="471">
        <v>16467</v>
      </c>
      <c r="G95" s="471">
        <v>16893.349999999977</v>
      </c>
      <c r="H95" s="418"/>
      <c r="I95" s="14"/>
      <c r="J95" s="14"/>
      <c r="K95" s="24"/>
      <c r="L95" s="24"/>
      <c r="M95" s="24"/>
      <c r="N95" s="24"/>
      <c r="O95" s="24"/>
      <c r="P95" s="24"/>
      <c r="Q95" s="24"/>
      <c r="R95" s="24"/>
      <c r="S95" s="24"/>
      <c r="T95" s="37"/>
      <c r="U95" s="37"/>
      <c r="V95" s="37"/>
      <c r="W95" s="37"/>
    </row>
    <row r="96" spans="1:23" x14ac:dyDescent="0.3">
      <c r="A96" s="968" t="s">
        <v>663</v>
      </c>
      <c r="B96" s="678"/>
      <c r="C96" s="980">
        <v>0</v>
      </c>
      <c r="D96" s="934">
        <v>0</v>
      </c>
      <c r="E96" s="934">
        <v>0</v>
      </c>
      <c r="F96" s="979">
        <v>339905</v>
      </c>
      <c r="G96" s="471">
        <v>452767.95999999996</v>
      </c>
      <c r="H96" s="14"/>
      <c r="I96" s="14"/>
      <c r="J96" s="14"/>
      <c r="K96" s="24"/>
      <c r="L96" s="24"/>
      <c r="M96" s="24"/>
      <c r="N96" s="24"/>
      <c r="O96" s="24"/>
      <c r="P96" s="24"/>
      <c r="Q96" s="24"/>
      <c r="R96" s="24"/>
      <c r="S96" s="24"/>
      <c r="T96" s="37"/>
      <c r="U96" s="37"/>
      <c r="V96" s="37"/>
      <c r="W96" s="37"/>
    </row>
    <row r="97" spans="1:23" ht="23.25" customHeight="1" x14ac:dyDescent="0.3">
      <c r="A97" s="864"/>
      <c r="B97" s="14"/>
      <c r="C97" s="14"/>
      <c r="D97" s="14"/>
      <c r="E97" s="14"/>
      <c r="F97" s="198"/>
      <c r="G97" s="14"/>
      <c r="H97" s="14"/>
      <c r="I97" s="14"/>
      <c r="J97" s="14"/>
      <c r="K97" s="24"/>
      <c r="L97" s="24"/>
      <c r="M97" s="24"/>
      <c r="N97" s="24"/>
      <c r="O97" s="24"/>
      <c r="P97" s="24"/>
      <c r="Q97" s="24"/>
      <c r="R97" s="24"/>
      <c r="S97" s="24"/>
      <c r="T97" s="37"/>
      <c r="U97" s="37"/>
      <c r="V97" s="37"/>
      <c r="W97" s="37"/>
    </row>
    <row r="98" spans="1:23" ht="26" x14ac:dyDescent="0.3">
      <c r="A98" s="155" t="s">
        <v>379</v>
      </c>
      <c r="B98" s="32" t="s">
        <v>24</v>
      </c>
      <c r="C98" s="22" t="s">
        <v>427</v>
      </c>
      <c r="D98" s="22" t="s">
        <v>404</v>
      </c>
      <c r="E98" s="22" t="s">
        <v>25</v>
      </c>
      <c r="F98" s="22" t="s">
        <v>26</v>
      </c>
      <c r="G98" s="22" t="s">
        <v>27</v>
      </c>
      <c r="H98" s="14"/>
      <c r="I98" s="14"/>
      <c r="J98" s="14"/>
      <c r="K98" s="24"/>
      <c r="L98" s="24"/>
      <c r="M98" s="24"/>
      <c r="N98" s="24"/>
      <c r="O98" s="24"/>
      <c r="P98" s="24"/>
      <c r="Q98" s="24"/>
      <c r="R98" s="24"/>
      <c r="S98" s="24"/>
      <c r="T98" s="37"/>
      <c r="U98" s="37"/>
      <c r="V98" s="37"/>
      <c r="W98" s="37"/>
    </row>
    <row r="99" spans="1:23" x14ac:dyDescent="0.3">
      <c r="A99" s="165" t="s">
        <v>380</v>
      </c>
      <c r="B99" s="85"/>
      <c r="C99" s="85"/>
      <c r="D99" s="85"/>
      <c r="E99" s="85"/>
      <c r="F99" s="85"/>
      <c r="G99" s="54"/>
      <c r="H99" s="14"/>
      <c r="I99" s="14"/>
      <c r="J99" s="14"/>
      <c r="K99" s="24"/>
      <c r="L99" s="24"/>
      <c r="M99" s="24"/>
      <c r="N99" s="24"/>
      <c r="O99" s="24"/>
      <c r="P99" s="24"/>
      <c r="Q99" s="24"/>
      <c r="R99" s="24"/>
      <c r="S99" s="24"/>
      <c r="T99" s="37"/>
      <c r="U99" s="37"/>
      <c r="V99" s="37"/>
      <c r="W99" s="37"/>
    </row>
    <row r="100" spans="1:23" x14ac:dyDescent="0.3">
      <c r="A100" s="166" t="s">
        <v>381</v>
      </c>
      <c r="B100" s="54"/>
      <c r="C100" s="88"/>
      <c r="D100" s="88"/>
      <c r="E100" s="88"/>
      <c r="F100" s="88"/>
      <c r="G100" s="26"/>
      <c r="H100" s="14"/>
      <c r="I100" s="14"/>
      <c r="J100" s="14"/>
      <c r="K100" s="24"/>
      <c r="L100" s="24"/>
      <c r="M100" s="24"/>
      <c r="N100" s="24"/>
      <c r="O100" s="24"/>
      <c r="P100" s="24"/>
      <c r="Q100" s="24"/>
      <c r="R100" s="24"/>
      <c r="S100" s="24"/>
      <c r="T100" s="37"/>
      <c r="U100" s="37"/>
      <c r="V100" s="37"/>
      <c r="W100" s="37"/>
    </row>
    <row r="101" spans="1:23" x14ac:dyDescent="0.3">
      <c r="A101" s="981" t="s">
        <v>664</v>
      </c>
      <c r="B101" s="730" t="s">
        <v>378</v>
      </c>
      <c r="C101" s="618" t="s">
        <v>446</v>
      </c>
      <c r="D101" s="122" t="s">
        <v>446</v>
      </c>
      <c r="E101" s="167" t="s">
        <v>568</v>
      </c>
      <c r="F101" s="410" t="s">
        <v>569</v>
      </c>
      <c r="G101" s="168">
        <v>3374</v>
      </c>
      <c r="H101" s="14"/>
      <c r="I101" s="14"/>
      <c r="J101" s="14"/>
      <c r="K101" s="24"/>
      <c r="L101" s="24"/>
      <c r="M101" s="24"/>
      <c r="N101" s="24"/>
      <c r="O101" s="24"/>
      <c r="P101" s="24"/>
      <c r="Q101" s="24"/>
      <c r="R101" s="24"/>
      <c r="S101" s="24"/>
      <c r="T101" s="37"/>
      <c r="U101" s="37"/>
      <c r="V101" s="37"/>
      <c r="W101" s="37"/>
    </row>
    <row r="102" spans="1:23" x14ac:dyDescent="0.3">
      <c r="A102" s="852" t="s">
        <v>382</v>
      </c>
      <c r="B102" s="730"/>
      <c r="C102" s="618" t="s">
        <v>446</v>
      </c>
      <c r="D102" s="122" t="s">
        <v>446</v>
      </c>
      <c r="E102" s="168" t="s">
        <v>570</v>
      </c>
      <c r="F102" s="427" t="s">
        <v>571</v>
      </c>
      <c r="G102" s="168">
        <v>3374</v>
      </c>
      <c r="H102" s="14"/>
      <c r="I102" s="14"/>
      <c r="J102" s="14"/>
      <c r="K102" s="24"/>
      <c r="L102" s="24"/>
      <c r="M102" s="24"/>
      <c r="N102" s="24"/>
      <c r="O102" s="24"/>
      <c r="P102" s="24"/>
      <c r="Q102" s="24"/>
      <c r="R102" s="24"/>
      <c r="S102" s="24"/>
      <c r="T102" s="37"/>
      <c r="U102" s="37"/>
      <c r="V102" s="37"/>
      <c r="W102" s="37"/>
    </row>
    <row r="103" spans="1:23" x14ac:dyDescent="0.3">
      <c r="A103" s="853" t="s">
        <v>383</v>
      </c>
      <c r="B103" s="731"/>
      <c r="C103" s="618" t="s">
        <v>446</v>
      </c>
      <c r="D103" s="122" t="s">
        <v>446</v>
      </c>
      <c r="E103" s="458">
        <v>0</v>
      </c>
      <c r="F103" s="458">
        <v>0</v>
      </c>
      <c r="G103" s="458">
        <v>0</v>
      </c>
      <c r="H103" s="14"/>
      <c r="I103" s="14"/>
      <c r="J103" s="14"/>
      <c r="K103" s="24"/>
      <c r="L103" s="24"/>
      <c r="M103" s="24"/>
      <c r="N103" s="24"/>
      <c r="O103" s="24"/>
      <c r="P103" s="24"/>
      <c r="Q103" s="24"/>
      <c r="R103" s="24"/>
      <c r="S103" s="24"/>
      <c r="T103" s="37"/>
      <c r="U103" s="37"/>
      <c r="V103" s="37"/>
      <c r="W103" s="37"/>
    </row>
    <row r="104" spans="1:23" ht="16.5" customHeight="1" x14ac:dyDescent="0.3">
      <c r="A104" s="867" t="s">
        <v>623</v>
      </c>
      <c r="B104" s="699"/>
      <c r="C104" s="670"/>
      <c r="D104" s="670"/>
      <c r="E104" s="865"/>
      <c r="F104" s="865"/>
      <c r="G104" s="866"/>
      <c r="H104" s="14"/>
      <c r="I104" s="14"/>
      <c r="J104" s="14"/>
      <c r="K104" s="24"/>
      <c r="L104" s="24"/>
      <c r="M104" s="24"/>
      <c r="N104" s="24"/>
      <c r="O104" s="24"/>
      <c r="P104" s="24"/>
      <c r="Q104" s="24"/>
      <c r="R104" s="24"/>
      <c r="S104" s="24"/>
      <c r="T104" s="37"/>
      <c r="U104" s="37"/>
      <c r="V104" s="37"/>
      <c r="W104" s="37"/>
    </row>
    <row r="105" spans="1:23" x14ac:dyDescent="0.3">
      <c r="A105" s="457" t="s">
        <v>384</v>
      </c>
      <c r="B105" s="54"/>
      <c r="C105" s="88"/>
      <c r="D105" s="88"/>
      <c r="E105" s="88"/>
      <c r="F105" s="88"/>
      <c r="G105" s="589"/>
      <c r="H105" s="14"/>
      <c r="I105" s="14"/>
      <c r="J105" s="14"/>
      <c r="K105" s="24"/>
      <c r="L105" s="24"/>
      <c r="M105" s="24"/>
      <c r="N105" s="24"/>
      <c r="O105" s="24"/>
      <c r="P105" s="24"/>
      <c r="Q105" s="24"/>
      <c r="R105" s="24"/>
      <c r="S105" s="24"/>
      <c r="T105" s="37"/>
      <c r="U105" s="37"/>
      <c r="V105" s="37"/>
      <c r="W105" s="37"/>
    </row>
    <row r="106" spans="1:23" x14ac:dyDescent="0.3">
      <c r="A106" s="981" t="s">
        <v>664</v>
      </c>
      <c r="B106" s="730" t="s">
        <v>378</v>
      </c>
      <c r="C106" s="618" t="s">
        <v>446</v>
      </c>
      <c r="D106" s="122" t="s">
        <v>446</v>
      </c>
      <c r="E106" s="473" t="s">
        <v>446</v>
      </c>
      <c r="F106" s="465">
        <v>28</v>
      </c>
      <c r="G106" s="590">
        <v>0</v>
      </c>
      <c r="H106" s="14"/>
      <c r="I106" s="14"/>
      <c r="J106" s="14"/>
      <c r="K106" s="24"/>
      <c r="L106" s="24"/>
      <c r="M106" s="24"/>
      <c r="N106" s="24"/>
      <c r="O106" s="24"/>
      <c r="P106" s="24"/>
      <c r="Q106" s="24"/>
      <c r="R106" s="24"/>
      <c r="S106" s="24"/>
      <c r="T106" s="37"/>
      <c r="U106" s="37"/>
      <c r="V106" s="37"/>
      <c r="W106" s="37"/>
    </row>
    <row r="107" spans="1:23" x14ac:dyDescent="0.3">
      <c r="A107" s="982" t="s">
        <v>382</v>
      </c>
      <c r="B107" s="730"/>
      <c r="C107" s="618" t="s">
        <v>446</v>
      </c>
      <c r="D107" s="122" t="s">
        <v>446</v>
      </c>
      <c r="E107" s="425" t="s">
        <v>446</v>
      </c>
      <c r="F107" s="426">
        <v>0</v>
      </c>
      <c r="G107" s="426">
        <v>0</v>
      </c>
      <c r="H107" s="14"/>
      <c r="I107" s="14"/>
      <c r="J107" s="14"/>
      <c r="K107" s="24"/>
      <c r="L107" s="24"/>
      <c r="M107" s="24"/>
      <c r="N107" s="24"/>
      <c r="O107" s="24"/>
      <c r="P107" s="24"/>
      <c r="Q107" s="24"/>
      <c r="R107" s="24"/>
      <c r="S107" s="24"/>
      <c r="T107" s="37"/>
      <c r="U107" s="37"/>
      <c r="V107" s="37"/>
      <c r="W107" s="37"/>
    </row>
    <row r="108" spans="1:23" x14ac:dyDescent="0.3">
      <c r="A108" s="967" t="s">
        <v>383</v>
      </c>
      <c r="B108" s="731"/>
      <c r="C108" s="618" t="s">
        <v>446</v>
      </c>
      <c r="D108" s="122" t="s">
        <v>446</v>
      </c>
      <c r="E108" s="459" t="s">
        <v>446</v>
      </c>
      <c r="F108" s="460">
        <v>28</v>
      </c>
      <c r="G108" s="591">
        <v>0</v>
      </c>
      <c r="H108" s="14"/>
      <c r="I108" s="14"/>
      <c r="J108" s="14"/>
      <c r="K108" s="24"/>
      <c r="L108" s="24"/>
      <c r="M108" s="24"/>
      <c r="N108" s="24"/>
      <c r="O108" s="24"/>
      <c r="P108" s="24"/>
      <c r="Q108" s="24"/>
      <c r="R108" s="24"/>
      <c r="S108" s="24"/>
      <c r="T108" s="37"/>
      <c r="U108" s="37"/>
      <c r="V108" s="37"/>
      <c r="W108" s="37"/>
    </row>
    <row r="109" spans="1:23" x14ac:dyDescent="0.3">
      <c r="A109" s="938" t="s">
        <v>665</v>
      </c>
      <c r="B109" s="469"/>
      <c r="C109" s="88"/>
      <c r="D109" s="88"/>
      <c r="E109" s="88"/>
      <c r="F109" s="88"/>
      <c r="G109" s="589"/>
      <c r="H109" s="14"/>
      <c r="I109" s="14"/>
      <c r="J109" s="14"/>
      <c r="K109" s="24"/>
      <c r="L109" s="24"/>
      <c r="M109" s="24"/>
      <c r="N109" s="24"/>
      <c r="O109" s="24"/>
      <c r="P109" s="24"/>
      <c r="Q109" s="24"/>
      <c r="R109" s="24"/>
      <c r="S109" s="24"/>
      <c r="T109" s="37"/>
      <c r="U109" s="37"/>
      <c r="V109" s="37"/>
      <c r="W109" s="37"/>
    </row>
    <row r="110" spans="1:23" x14ac:dyDescent="0.3">
      <c r="A110" s="983" t="s">
        <v>385</v>
      </c>
      <c r="B110" s="54"/>
      <c r="C110" s="91"/>
      <c r="D110" s="91"/>
      <c r="E110" s="91"/>
      <c r="F110" s="91"/>
      <c r="G110" s="592"/>
      <c r="H110" s="14"/>
      <c r="I110" s="14"/>
      <c r="J110" s="14"/>
      <c r="K110" s="24"/>
      <c r="L110" s="24"/>
      <c r="M110" s="24"/>
      <c r="N110" s="24"/>
      <c r="O110" s="24"/>
      <c r="P110" s="24"/>
      <c r="Q110" s="24"/>
      <c r="R110" s="24"/>
      <c r="S110" s="24"/>
      <c r="T110" s="37"/>
      <c r="U110" s="37"/>
      <c r="V110" s="37"/>
      <c r="W110" s="37"/>
    </row>
    <row r="111" spans="1:23" x14ac:dyDescent="0.3">
      <c r="A111" s="981" t="s">
        <v>664</v>
      </c>
      <c r="B111" s="730" t="s">
        <v>378</v>
      </c>
      <c r="C111" s="199">
        <v>11271</v>
      </c>
      <c r="D111" s="118">
        <v>15391</v>
      </c>
      <c r="E111" s="115">
        <v>9213</v>
      </c>
      <c r="F111" s="456">
        <v>8391</v>
      </c>
      <c r="G111" s="593">
        <v>11801</v>
      </c>
      <c r="H111" s="14"/>
      <c r="I111" s="14"/>
      <c r="J111" s="14"/>
      <c r="K111" s="24"/>
      <c r="L111" s="24"/>
      <c r="M111" s="24"/>
      <c r="N111" s="24"/>
      <c r="O111" s="24"/>
      <c r="P111" s="24"/>
      <c r="Q111" s="24"/>
      <c r="R111" s="24"/>
      <c r="S111" s="24"/>
      <c r="T111" s="37"/>
      <c r="U111" s="37"/>
      <c r="V111" s="37"/>
      <c r="W111" s="37"/>
    </row>
    <row r="112" spans="1:23" x14ac:dyDescent="0.3">
      <c r="A112" s="982" t="s">
        <v>382</v>
      </c>
      <c r="B112" s="730"/>
      <c r="C112" s="199">
        <v>11271</v>
      </c>
      <c r="D112" s="118">
        <v>15391</v>
      </c>
      <c r="E112" s="118">
        <v>9213</v>
      </c>
      <c r="F112" s="411">
        <v>8391</v>
      </c>
      <c r="G112" s="594">
        <v>11801</v>
      </c>
      <c r="H112" s="14"/>
      <c r="I112" s="14"/>
      <c r="J112" s="14"/>
      <c r="K112" s="24"/>
      <c r="L112" s="24"/>
      <c r="M112" s="24"/>
      <c r="N112" s="24"/>
      <c r="O112" s="24"/>
      <c r="P112" s="24"/>
      <c r="Q112" s="24"/>
      <c r="R112" s="24"/>
      <c r="S112" s="24"/>
      <c r="T112" s="37"/>
      <c r="U112" s="37"/>
      <c r="V112" s="37"/>
      <c r="W112" s="37"/>
    </row>
    <row r="113" spans="1:23" x14ac:dyDescent="0.3">
      <c r="A113" s="967" t="s">
        <v>383</v>
      </c>
      <c r="B113" s="730"/>
      <c r="C113" s="199">
        <v>0</v>
      </c>
      <c r="D113" s="458">
        <v>0</v>
      </c>
      <c r="E113" s="458">
        <v>0</v>
      </c>
      <c r="F113" s="458">
        <v>0</v>
      </c>
      <c r="G113" s="458">
        <v>0</v>
      </c>
      <c r="H113" s="14"/>
      <c r="I113" s="14"/>
      <c r="J113" s="14"/>
      <c r="K113" s="24"/>
      <c r="L113" s="24"/>
      <c r="M113" s="24"/>
      <c r="N113" s="24"/>
      <c r="O113" s="24"/>
      <c r="P113" s="24"/>
      <c r="Q113" s="24"/>
      <c r="R113" s="24"/>
      <c r="S113" s="24"/>
      <c r="T113" s="37"/>
      <c r="U113" s="37"/>
      <c r="V113" s="37"/>
      <c r="W113" s="37"/>
    </row>
    <row r="114" spans="1:23" x14ac:dyDescent="0.3">
      <c r="A114" s="933" t="s">
        <v>572</v>
      </c>
      <c r="B114" s="54"/>
      <c r="C114" s="88"/>
      <c r="D114" s="88"/>
      <c r="E114" s="88"/>
      <c r="F114" s="88"/>
      <c r="G114" s="589"/>
      <c r="H114" s="14"/>
      <c r="I114" s="14"/>
      <c r="J114" s="14"/>
      <c r="K114" s="24"/>
      <c r="L114" s="24"/>
      <c r="M114" s="24"/>
      <c r="N114" s="24"/>
      <c r="O114" s="24"/>
      <c r="P114" s="24"/>
      <c r="Q114" s="24"/>
      <c r="R114" s="24"/>
      <c r="S114" s="24"/>
      <c r="T114" s="37"/>
      <c r="U114" s="37"/>
      <c r="V114" s="37"/>
      <c r="W114" s="37"/>
    </row>
    <row r="115" spans="1:23" x14ac:dyDescent="0.3">
      <c r="A115" s="981" t="s">
        <v>664</v>
      </c>
      <c r="B115" s="730" t="s">
        <v>378</v>
      </c>
      <c r="C115" s="199">
        <v>1927</v>
      </c>
      <c r="D115" s="115">
        <v>2414</v>
      </c>
      <c r="E115" s="115">
        <v>1858</v>
      </c>
      <c r="F115" s="115">
        <v>341151</v>
      </c>
      <c r="G115" s="115">
        <f>SUM(G116:G117)</f>
        <v>454485.91</v>
      </c>
      <c r="H115" s="14"/>
      <c r="I115" s="14"/>
      <c r="J115" s="14"/>
      <c r="K115" s="24"/>
      <c r="L115" s="24"/>
      <c r="M115" s="24"/>
      <c r="N115" s="24"/>
      <c r="O115" s="24"/>
      <c r="P115" s="24"/>
      <c r="Q115" s="24"/>
      <c r="R115" s="24"/>
      <c r="S115" s="24"/>
      <c r="T115" s="37"/>
      <c r="U115" s="37"/>
      <c r="V115" s="37"/>
      <c r="W115" s="37"/>
    </row>
    <row r="116" spans="1:23" x14ac:dyDescent="0.3">
      <c r="A116" s="982" t="s">
        <v>382</v>
      </c>
      <c r="B116" s="730"/>
      <c r="C116" s="199">
        <v>1927</v>
      </c>
      <c r="D116" s="115">
        <v>2414</v>
      </c>
      <c r="E116" s="115">
        <v>1858</v>
      </c>
      <c r="F116" s="115">
        <v>1274</v>
      </c>
      <c r="G116" s="115">
        <v>1717.9499999999998</v>
      </c>
      <c r="H116" s="14"/>
      <c r="I116" s="14"/>
      <c r="J116" s="14"/>
      <c r="K116" s="24"/>
      <c r="L116" s="24"/>
      <c r="M116" s="24"/>
      <c r="N116" s="24"/>
      <c r="O116" s="24"/>
      <c r="P116" s="24"/>
      <c r="Q116" s="24"/>
      <c r="R116" s="24"/>
      <c r="S116" s="24"/>
      <c r="T116" s="37"/>
      <c r="U116" s="37"/>
      <c r="V116" s="37"/>
      <c r="W116" s="37"/>
    </row>
    <row r="117" spans="1:23" x14ac:dyDescent="0.3">
      <c r="A117" s="852" t="s">
        <v>383</v>
      </c>
      <c r="B117" s="731"/>
      <c r="C117" s="199">
        <v>0</v>
      </c>
      <c r="D117" s="115">
        <v>0</v>
      </c>
      <c r="E117" s="115">
        <v>0</v>
      </c>
      <c r="F117" s="115">
        <v>339877</v>
      </c>
      <c r="G117" s="115">
        <v>452767.95999999996</v>
      </c>
      <c r="H117" s="14"/>
      <c r="I117" s="14"/>
      <c r="J117" s="14"/>
      <c r="K117" s="24"/>
      <c r="L117" s="24"/>
      <c r="M117" s="24"/>
      <c r="N117" s="24"/>
      <c r="O117" s="24"/>
      <c r="P117" s="24"/>
      <c r="Q117" s="24"/>
      <c r="R117" s="24"/>
      <c r="S117" s="24"/>
      <c r="T117" s="37"/>
      <c r="U117" s="37"/>
      <c r="V117" s="37"/>
      <c r="W117" s="37"/>
    </row>
    <row r="118" spans="1:23" ht="15" customHeight="1" x14ac:dyDescent="0.3">
      <c r="A118" s="868" t="s">
        <v>632</v>
      </c>
      <c r="B118" s="14"/>
      <c r="C118" s="14"/>
      <c r="D118" s="14"/>
      <c r="E118" s="14"/>
      <c r="F118" s="14"/>
      <c r="G118" s="14"/>
      <c r="H118" s="14"/>
      <c r="I118" s="14"/>
      <c r="J118" s="14"/>
      <c r="K118" s="24"/>
      <c r="L118" s="24"/>
      <c r="M118" s="24"/>
      <c r="N118" s="24"/>
      <c r="O118" s="24"/>
      <c r="P118" s="24"/>
      <c r="Q118" s="24"/>
      <c r="R118" s="24"/>
      <c r="S118" s="24"/>
      <c r="T118" s="37"/>
      <c r="U118" s="37"/>
      <c r="V118" s="37"/>
      <c r="W118" s="37"/>
    </row>
    <row r="119" spans="1:23" ht="26" x14ac:dyDescent="0.3">
      <c r="A119" s="147" t="s">
        <v>573</v>
      </c>
      <c r="B119" s="32" t="s">
        <v>24</v>
      </c>
      <c r="C119" s="22" t="s">
        <v>427</v>
      </c>
      <c r="D119" s="22" t="s">
        <v>404</v>
      </c>
      <c r="E119" s="22" t="s">
        <v>25</v>
      </c>
      <c r="F119" s="22" t="s">
        <v>26</v>
      </c>
      <c r="G119" s="22" t="s">
        <v>27</v>
      </c>
      <c r="H119" s="14"/>
      <c r="I119" s="14"/>
      <c r="J119" s="14"/>
      <c r="K119" s="24"/>
      <c r="L119" s="24"/>
      <c r="M119" s="24"/>
      <c r="N119" s="24"/>
      <c r="O119" s="24"/>
      <c r="P119" s="24"/>
      <c r="Q119" s="24"/>
      <c r="R119" s="24"/>
      <c r="S119" s="24"/>
      <c r="T119" s="37"/>
      <c r="U119" s="37"/>
      <c r="V119" s="37"/>
      <c r="W119" s="37"/>
    </row>
    <row r="120" spans="1:23" x14ac:dyDescent="0.3">
      <c r="A120" s="1024" t="s">
        <v>386</v>
      </c>
      <c r="B120" s="126" t="s">
        <v>378</v>
      </c>
      <c r="C120" s="114">
        <v>200</v>
      </c>
      <c r="D120" s="114">
        <v>302</v>
      </c>
      <c r="E120" s="114">
        <v>437</v>
      </c>
      <c r="F120" s="114">
        <v>178</v>
      </c>
      <c r="G120" s="114">
        <v>217.4</v>
      </c>
      <c r="H120" s="14"/>
      <c r="I120" s="14"/>
      <c r="J120" s="14"/>
      <c r="K120" s="24"/>
      <c r="L120" s="24"/>
      <c r="M120" s="24"/>
      <c r="N120" s="24"/>
      <c r="O120" s="24"/>
      <c r="P120" s="24"/>
      <c r="Q120" s="24"/>
      <c r="R120" s="24"/>
      <c r="S120" s="24"/>
      <c r="T120" s="37"/>
      <c r="U120" s="37"/>
      <c r="V120" s="37"/>
      <c r="W120" s="37"/>
    </row>
    <row r="121" spans="1:23" ht="15.5" x14ac:dyDescent="0.4">
      <c r="A121" s="1025"/>
      <c r="B121" s="126" t="s">
        <v>48</v>
      </c>
      <c r="C121" s="869">
        <v>4.3999999999999997E-2</v>
      </c>
      <c r="D121" s="869">
        <v>6.6000000000000003E-2</v>
      </c>
      <c r="E121" s="869">
        <v>9.6100000000000005E-2</v>
      </c>
      <c r="F121" s="869">
        <v>1.14E-3</v>
      </c>
      <c r="G121" s="869">
        <v>1.0186668319999998E-3</v>
      </c>
      <c r="H121" s="14"/>
      <c r="I121" s="14"/>
      <c r="J121" s="14"/>
      <c r="K121" s="24"/>
      <c r="L121" s="24"/>
      <c r="M121" s="24"/>
      <c r="N121" s="24"/>
      <c r="O121" s="24"/>
      <c r="P121" s="24"/>
      <c r="Q121" s="24"/>
      <c r="R121" s="24"/>
      <c r="S121" s="24"/>
      <c r="T121" s="37"/>
      <c r="U121" s="37"/>
      <c r="V121" s="37"/>
      <c r="W121" s="37"/>
    </row>
    <row r="122" spans="1:23" x14ac:dyDescent="0.3">
      <c r="A122" s="1024" t="s">
        <v>385</v>
      </c>
      <c r="B122" s="126" t="s">
        <v>378</v>
      </c>
      <c r="C122" s="114">
        <v>11271</v>
      </c>
      <c r="D122" s="114">
        <v>15391</v>
      </c>
      <c r="E122" s="114">
        <v>9213</v>
      </c>
      <c r="F122" s="114">
        <v>8391</v>
      </c>
      <c r="G122" s="114">
        <v>911.4</v>
      </c>
      <c r="H122" s="14"/>
      <c r="I122" s="14"/>
      <c r="J122" s="14"/>
      <c r="K122" s="24"/>
      <c r="L122" s="24"/>
      <c r="M122" s="24"/>
      <c r="N122" s="24"/>
      <c r="O122" s="24"/>
      <c r="P122" s="24"/>
      <c r="Q122" s="24"/>
      <c r="R122" s="24"/>
      <c r="S122" s="24"/>
      <c r="T122" s="37"/>
      <c r="U122" s="37"/>
      <c r="V122" s="37"/>
      <c r="W122" s="37"/>
    </row>
    <row r="123" spans="1:23" ht="15.5" x14ac:dyDescent="0.4">
      <c r="A123" s="1025"/>
      <c r="B123" s="126" t="s">
        <v>48</v>
      </c>
      <c r="C123" s="869">
        <v>0.246</v>
      </c>
      <c r="D123" s="869">
        <v>0.32600000000000001</v>
      </c>
      <c r="E123" s="869">
        <v>0.19389999999999999</v>
      </c>
      <c r="F123" s="869">
        <v>5.3789999999999998E-2</v>
      </c>
      <c r="G123" s="869">
        <v>4.2705287519999996E-3</v>
      </c>
      <c r="H123" s="14"/>
      <c r="I123" s="14"/>
      <c r="J123" s="14"/>
      <c r="K123" s="24"/>
      <c r="L123" s="24"/>
      <c r="M123" s="24"/>
      <c r="N123" s="24"/>
      <c r="O123" s="24"/>
      <c r="P123" s="24"/>
      <c r="Q123" s="24"/>
      <c r="R123" s="24"/>
      <c r="S123" s="24"/>
      <c r="T123" s="37"/>
      <c r="U123" s="37"/>
      <c r="V123" s="37"/>
      <c r="W123" s="37"/>
    </row>
    <row r="124" spans="1:23" x14ac:dyDescent="0.3">
      <c r="A124" s="1024" t="s">
        <v>387</v>
      </c>
      <c r="B124" s="126" t="s">
        <v>378</v>
      </c>
      <c r="C124" s="114">
        <v>1674</v>
      </c>
      <c r="D124" s="114">
        <v>2031</v>
      </c>
      <c r="E124" s="114">
        <v>1321</v>
      </c>
      <c r="F124" s="114">
        <v>1020</v>
      </c>
      <c r="G124" s="114">
        <v>1441.75</v>
      </c>
      <c r="H124" s="14"/>
      <c r="I124" s="14"/>
      <c r="J124" s="14"/>
      <c r="K124" s="24"/>
      <c r="L124" s="24"/>
      <c r="M124" s="24"/>
      <c r="N124" s="24"/>
      <c r="O124" s="24"/>
      <c r="P124" s="24"/>
      <c r="Q124" s="24"/>
      <c r="R124" s="24"/>
      <c r="S124" s="24"/>
      <c r="T124" s="37"/>
      <c r="U124" s="37"/>
      <c r="V124" s="37"/>
      <c r="W124" s="37"/>
    </row>
    <row r="125" spans="1:23" ht="15.5" x14ac:dyDescent="0.4">
      <c r="A125" s="1025"/>
      <c r="B125" s="126" t="s">
        <v>48</v>
      </c>
      <c r="C125" s="869">
        <v>0.11700000000000001</v>
      </c>
      <c r="D125" s="869">
        <v>0.14199999999999999</v>
      </c>
      <c r="E125" s="869">
        <v>9.2499999999999999E-2</v>
      </c>
      <c r="F125" s="869">
        <v>6.5399999999999998E-3</v>
      </c>
      <c r="G125" s="869">
        <v>6.7555791399999997E-3</v>
      </c>
      <c r="H125" s="14"/>
      <c r="I125" s="14"/>
      <c r="J125" s="14"/>
      <c r="K125" s="24"/>
      <c r="L125" s="24"/>
      <c r="M125" s="24"/>
      <c r="N125" s="24"/>
      <c r="O125" s="24"/>
      <c r="P125" s="24"/>
      <c r="Q125" s="24"/>
      <c r="R125" s="24"/>
      <c r="S125" s="24"/>
      <c r="T125" s="37"/>
      <c r="U125" s="37"/>
      <c r="V125" s="37"/>
      <c r="W125" s="37"/>
    </row>
    <row r="126" spans="1:23" x14ac:dyDescent="0.3">
      <c r="A126" s="1024" t="s">
        <v>631</v>
      </c>
      <c r="B126" s="126" t="s">
        <v>378</v>
      </c>
      <c r="C126" s="114">
        <v>43</v>
      </c>
      <c r="D126" s="114">
        <v>81</v>
      </c>
      <c r="E126" s="114">
        <v>100</v>
      </c>
      <c r="F126" s="114">
        <v>76</v>
      </c>
      <c r="G126" s="114">
        <v>58.8</v>
      </c>
      <c r="H126" s="14"/>
      <c r="I126" s="14"/>
      <c r="J126" s="14"/>
      <c r="K126" s="24"/>
      <c r="L126" s="24"/>
      <c r="M126" s="24"/>
      <c r="N126" s="24"/>
      <c r="O126" s="24"/>
      <c r="P126" s="24"/>
      <c r="Q126" s="24"/>
      <c r="R126" s="24"/>
      <c r="S126" s="24"/>
      <c r="T126" s="37"/>
      <c r="U126" s="37"/>
      <c r="V126" s="37"/>
      <c r="W126" s="37"/>
    </row>
    <row r="127" spans="1:23" ht="15.5" x14ac:dyDescent="0.4">
      <c r="A127" s="1025"/>
      <c r="B127" s="126" t="s">
        <v>48</v>
      </c>
      <c r="C127" s="869">
        <v>3.0000000000000001E-3</v>
      </c>
      <c r="D127" s="869">
        <v>5.0000000000000001E-3</v>
      </c>
      <c r="E127" s="869">
        <v>6.0000000000000001E-3</v>
      </c>
      <c r="F127" s="869">
        <v>4.8999999999999998E-4</v>
      </c>
      <c r="G127" s="869">
        <v>2.75517984E-4</v>
      </c>
      <c r="H127" s="14"/>
      <c r="I127" s="14"/>
      <c r="J127" s="14"/>
      <c r="K127" s="24"/>
      <c r="L127" s="24"/>
      <c r="M127" s="24"/>
      <c r="N127" s="24"/>
      <c r="O127" s="24"/>
      <c r="P127" s="24"/>
      <c r="Q127" s="24"/>
      <c r="R127" s="24"/>
      <c r="S127" s="24"/>
      <c r="T127" s="37"/>
      <c r="U127" s="37"/>
      <c r="V127" s="37"/>
      <c r="W127" s="37"/>
    </row>
    <row r="128" spans="1:23" x14ac:dyDescent="0.3">
      <c r="A128" s="1024" t="s">
        <v>388</v>
      </c>
      <c r="B128" s="126" t="s">
        <v>378</v>
      </c>
      <c r="C128" s="114">
        <v>10</v>
      </c>
      <c r="D128" s="172">
        <v>0</v>
      </c>
      <c r="E128" s="172">
        <v>0</v>
      </c>
      <c r="F128" s="172">
        <v>0</v>
      </c>
      <c r="G128" s="870">
        <v>0</v>
      </c>
      <c r="H128" s="14"/>
      <c r="I128" s="14"/>
      <c r="J128" s="14"/>
      <c r="K128" s="24"/>
      <c r="L128" s="24"/>
      <c r="M128" s="24"/>
      <c r="N128" s="24"/>
      <c r="O128" s="24"/>
      <c r="P128" s="24"/>
      <c r="Q128" s="24"/>
      <c r="R128" s="24"/>
      <c r="S128" s="24"/>
      <c r="T128" s="37"/>
      <c r="U128" s="37"/>
      <c r="V128" s="37"/>
      <c r="W128" s="37"/>
    </row>
    <row r="129" spans="1:23" ht="15.5" x14ac:dyDescent="0.4">
      <c r="A129" s="1025"/>
      <c r="B129" s="126" t="s">
        <v>48</v>
      </c>
      <c r="C129" s="869">
        <v>2E-3</v>
      </c>
      <c r="D129" s="172">
        <v>0</v>
      </c>
      <c r="E129" s="172">
        <v>0</v>
      </c>
      <c r="F129" s="172">
        <v>0</v>
      </c>
      <c r="G129" s="870">
        <v>0</v>
      </c>
      <c r="H129" s="14"/>
      <c r="I129" s="14"/>
      <c r="J129" s="14"/>
      <c r="K129" s="24"/>
      <c r="L129" s="24"/>
      <c r="M129" s="24"/>
      <c r="N129" s="24"/>
      <c r="O129" s="24"/>
      <c r="P129" s="24"/>
      <c r="Q129" s="24"/>
      <c r="R129" s="24"/>
      <c r="S129" s="24"/>
      <c r="T129" s="37"/>
      <c r="U129" s="37"/>
      <c r="V129" s="37"/>
      <c r="W129" s="37"/>
    </row>
    <row r="130" spans="1:23" x14ac:dyDescent="0.3">
      <c r="A130" s="1024" t="s">
        <v>389</v>
      </c>
      <c r="B130" s="126" t="s">
        <v>378</v>
      </c>
      <c r="C130" s="114" t="s">
        <v>446</v>
      </c>
      <c r="D130" s="114" t="s">
        <v>446</v>
      </c>
      <c r="E130" s="114" t="s">
        <v>446</v>
      </c>
      <c r="F130" s="114">
        <v>339877</v>
      </c>
      <c r="G130" s="114">
        <v>452767.95999999996</v>
      </c>
      <c r="H130" s="14"/>
      <c r="I130" s="14"/>
      <c r="J130" s="14"/>
      <c r="K130" s="24"/>
      <c r="L130" s="24"/>
      <c r="M130" s="24"/>
      <c r="N130" s="24"/>
      <c r="O130" s="24"/>
      <c r="P130" s="24"/>
      <c r="Q130" s="24"/>
      <c r="R130" s="24"/>
      <c r="S130" s="24"/>
      <c r="T130" s="37"/>
      <c r="U130" s="37"/>
      <c r="V130" s="37"/>
      <c r="W130" s="37"/>
    </row>
    <row r="131" spans="1:23" ht="15.5" x14ac:dyDescent="0.4">
      <c r="A131" s="1025"/>
      <c r="B131" s="126" t="s">
        <v>48</v>
      </c>
      <c r="C131" s="114" t="s">
        <v>446</v>
      </c>
      <c r="D131" s="114" t="s">
        <v>446</v>
      </c>
      <c r="E131" s="114" t="s">
        <v>446</v>
      </c>
      <c r="F131" s="869">
        <v>169</v>
      </c>
      <c r="G131" s="869">
        <v>225.13550000000001</v>
      </c>
      <c r="H131" s="14"/>
      <c r="I131" s="14"/>
      <c r="J131" s="14"/>
      <c r="K131" s="24"/>
      <c r="L131" s="24"/>
      <c r="M131" s="24"/>
      <c r="N131" s="24"/>
      <c r="O131" s="24"/>
      <c r="P131" s="24"/>
      <c r="Q131" s="24"/>
      <c r="R131" s="24"/>
      <c r="S131" s="24"/>
      <c r="T131" s="37"/>
      <c r="U131" s="37"/>
      <c r="V131" s="37"/>
      <c r="W131" s="37"/>
    </row>
    <row r="132" spans="1:23" x14ac:dyDescent="0.3">
      <c r="A132" s="1024" t="s">
        <v>384</v>
      </c>
      <c r="B132" s="126" t="s">
        <v>378</v>
      </c>
      <c r="C132" s="114" t="s">
        <v>446</v>
      </c>
      <c r="D132" s="114" t="s">
        <v>446</v>
      </c>
      <c r="E132" s="114" t="s">
        <v>446</v>
      </c>
      <c r="F132" s="114">
        <v>28</v>
      </c>
      <c r="G132" s="870">
        <v>0</v>
      </c>
      <c r="H132" s="14"/>
      <c r="I132" s="14"/>
      <c r="J132" s="14"/>
      <c r="K132" s="24"/>
      <c r="L132" s="24"/>
      <c r="M132" s="24"/>
      <c r="N132" s="24"/>
      <c r="O132" s="24"/>
      <c r="P132" s="24"/>
      <c r="Q132" s="24"/>
      <c r="R132" s="24"/>
      <c r="S132" s="24"/>
      <c r="T132" s="37"/>
      <c r="U132" s="37"/>
      <c r="V132" s="37"/>
      <c r="W132" s="37"/>
    </row>
    <row r="133" spans="1:23" ht="15.5" x14ac:dyDescent="0.4">
      <c r="A133" s="1025"/>
      <c r="B133" s="126" t="s">
        <v>48</v>
      </c>
      <c r="C133" s="114" t="s">
        <v>446</v>
      </c>
      <c r="D133" s="114" t="s">
        <v>446</v>
      </c>
      <c r="E133" s="114" t="s">
        <v>446</v>
      </c>
      <c r="F133" s="869">
        <v>3.0000000000000001E-5</v>
      </c>
      <c r="G133" s="870">
        <v>0</v>
      </c>
      <c r="H133" s="14"/>
      <c r="I133" s="14"/>
      <c r="J133" s="14"/>
      <c r="K133" s="24"/>
      <c r="L133" s="24"/>
      <c r="M133" s="24"/>
      <c r="N133" s="24"/>
      <c r="O133" s="24"/>
      <c r="P133" s="24"/>
      <c r="Q133" s="24"/>
      <c r="R133" s="24"/>
      <c r="S133" s="24"/>
      <c r="T133" s="37"/>
      <c r="U133" s="37"/>
      <c r="V133" s="37"/>
      <c r="W133" s="37"/>
    </row>
    <row r="134" spans="1:23" x14ac:dyDescent="0.3">
      <c r="A134" s="1024" t="s">
        <v>390</v>
      </c>
      <c r="B134" s="126" t="s">
        <v>378</v>
      </c>
      <c r="C134" s="114" t="s">
        <v>446</v>
      </c>
      <c r="D134" s="114" t="s">
        <v>446</v>
      </c>
      <c r="E134" s="114" t="s">
        <v>446</v>
      </c>
      <c r="F134" s="114">
        <v>6802</v>
      </c>
      <c r="G134" s="871">
        <v>3374</v>
      </c>
      <c r="H134" s="14"/>
      <c r="I134" s="14"/>
      <c r="J134" s="14"/>
      <c r="K134" s="24"/>
      <c r="L134" s="24"/>
      <c r="M134" s="24"/>
      <c r="N134" s="24"/>
      <c r="O134" s="24"/>
      <c r="P134" s="24"/>
      <c r="Q134" s="24"/>
      <c r="R134" s="24"/>
      <c r="S134" s="24"/>
      <c r="T134" s="37"/>
      <c r="U134" s="37"/>
      <c r="V134" s="37"/>
      <c r="W134" s="37"/>
    </row>
    <row r="135" spans="1:23" ht="15.5" x14ac:dyDescent="0.4">
      <c r="A135" s="1025"/>
      <c r="B135" s="126" t="s">
        <v>48</v>
      </c>
      <c r="C135" s="114" t="s">
        <v>446</v>
      </c>
      <c r="D135" s="114" t="s">
        <v>446</v>
      </c>
      <c r="E135" s="114" t="s">
        <v>446</v>
      </c>
      <c r="F135" s="869">
        <v>4.3999999999999997E-2</v>
      </c>
      <c r="G135" s="869">
        <v>1.5809484319999997E-2</v>
      </c>
      <c r="H135" s="14"/>
      <c r="I135" s="14"/>
      <c r="J135" s="14"/>
      <c r="K135" s="24"/>
      <c r="L135" s="24"/>
      <c r="M135" s="24"/>
      <c r="N135" s="24"/>
      <c r="O135" s="24"/>
      <c r="P135" s="24"/>
      <c r="Q135" s="24"/>
      <c r="R135" s="24"/>
      <c r="S135" s="24"/>
      <c r="T135" s="37"/>
      <c r="U135" s="37"/>
      <c r="V135" s="37"/>
      <c r="W135" s="37"/>
    </row>
    <row r="136" spans="1:23" x14ac:dyDescent="0.3">
      <c r="A136" s="1026" t="s">
        <v>354</v>
      </c>
      <c r="B136" s="126" t="s">
        <v>378</v>
      </c>
      <c r="C136" s="180">
        <v>13198</v>
      </c>
      <c r="D136" s="180">
        <v>17805</v>
      </c>
      <c r="E136" s="180">
        <v>11071</v>
      </c>
      <c r="F136" s="180">
        <v>356372</v>
      </c>
      <c r="G136" s="180">
        <f>SUM(G120,G122,G124,G126,G128,G130,G132)</f>
        <v>455397.30999999994</v>
      </c>
      <c r="H136" s="14"/>
      <c r="I136" s="14"/>
      <c r="J136" s="14"/>
      <c r="K136" s="24"/>
      <c r="L136" s="24"/>
      <c r="M136" s="24"/>
      <c r="N136" s="24"/>
      <c r="O136" s="24"/>
      <c r="P136" s="24"/>
      <c r="Q136" s="24"/>
      <c r="R136" s="24"/>
      <c r="S136" s="24"/>
      <c r="T136" s="37"/>
      <c r="U136" s="37"/>
      <c r="V136" s="37"/>
      <c r="W136" s="37"/>
    </row>
    <row r="137" spans="1:23" ht="15.5" x14ac:dyDescent="0.3">
      <c r="A137" s="1027"/>
      <c r="B137" s="729" t="s">
        <v>48</v>
      </c>
      <c r="C137" s="872">
        <v>0.41199999999999998</v>
      </c>
      <c r="D137" s="872">
        <v>0.53900000000000003</v>
      </c>
      <c r="E137" s="873">
        <v>0.38850000000000001</v>
      </c>
      <c r="F137" s="873">
        <v>169.10589999999999</v>
      </c>
      <c r="G137" s="873">
        <f>SUM(G121,G123,G125,G127,G129,G131,G133,G135)</f>
        <v>225.16362977702801</v>
      </c>
      <c r="H137" s="14"/>
      <c r="I137" s="14"/>
      <c r="J137" s="14"/>
      <c r="K137" s="24"/>
      <c r="L137" s="24"/>
      <c r="M137" s="24"/>
      <c r="N137" s="24"/>
      <c r="O137" s="24"/>
      <c r="P137" s="24"/>
      <c r="Q137" s="24"/>
      <c r="R137" s="24"/>
      <c r="S137" s="24"/>
      <c r="T137" s="37"/>
      <c r="U137" s="37"/>
      <c r="V137" s="37"/>
      <c r="W137" s="37"/>
    </row>
    <row r="138" spans="1:23" x14ac:dyDescent="0.3">
      <c r="A138" s="31" t="s">
        <v>391</v>
      </c>
      <c r="B138" s="42"/>
      <c r="C138" s="42"/>
      <c r="D138" s="42"/>
      <c r="E138" s="42"/>
      <c r="F138" s="42"/>
      <c r="G138" s="428"/>
      <c r="H138" s="14"/>
      <c r="I138" s="14"/>
      <c r="J138" s="14"/>
      <c r="K138" s="24"/>
      <c r="L138" s="24"/>
      <c r="M138" s="24"/>
      <c r="N138" s="24"/>
      <c r="O138" s="24"/>
      <c r="P138" s="24"/>
      <c r="Q138" s="24"/>
      <c r="R138" s="24"/>
      <c r="S138" s="24"/>
      <c r="T138" s="37"/>
      <c r="U138" s="37"/>
      <c r="V138" s="37"/>
      <c r="W138" s="37"/>
    </row>
    <row r="139" spans="1:23" x14ac:dyDescent="0.3">
      <c r="A139" s="464" t="s">
        <v>392</v>
      </c>
      <c r="B139" s="58" t="s">
        <v>173</v>
      </c>
      <c r="C139" s="58" t="s">
        <v>446</v>
      </c>
      <c r="D139" s="118">
        <v>4787</v>
      </c>
      <c r="E139" s="118">
        <v>2888</v>
      </c>
      <c r="F139" s="118">
        <v>2695</v>
      </c>
      <c r="G139" s="471">
        <v>3811.9</v>
      </c>
      <c r="H139" s="14"/>
      <c r="I139" s="14"/>
      <c r="J139" s="14"/>
      <c r="K139" s="24"/>
      <c r="L139" s="24"/>
      <c r="M139" s="24"/>
      <c r="N139" s="24"/>
      <c r="O139" s="24"/>
      <c r="P139" s="24"/>
      <c r="Q139" s="24"/>
      <c r="R139" s="24"/>
      <c r="S139" s="24"/>
      <c r="T139" s="37"/>
      <c r="U139" s="37"/>
      <c r="V139" s="37"/>
      <c r="W139" s="37"/>
    </row>
    <row r="140" spans="1:23" x14ac:dyDescent="0.3">
      <c r="A140" s="554"/>
      <c r="B140" s="477"/>
      <c r="C140" s="477"/>
      <c r="D140" s="675"/>
      <c r="E140" s="674"/>
      <c r="F140" s="674"/>
      <c r="G140" s="897"/>
      <c r="H140" s="469"/>
      <c r="I140" s="14"/>
      <c r="J140" s="14"/>
      <c r="K140" s="24"/>
      <c r="L140" s="24"/>
      <c r="M140" s="24"/>
      <c r="N140" s="24"/>
      <c r="O140" s="24"/>
      <c r="P140" s="24"/>
      <c r="Q140" s="24"/>
      <c r="R140" s="24"/>
      <c r="S140" s="24"/>
      <c r="T140" s="37"/>
      <c r="U140" s="37"/>
      <c r="V140" s="37"/>
      <c r="W140" s="37"/>
    </row>
    <row r="141" spans="1:23" ht="26" x14ac:dyDescent="0.3">
      <c r="A141" s="31" t="s">
        <v>393</v>
      </c>
      <c r="B141" s="113" t="s">
        <v>24</v>
      </c>
      <c r="C141" s="22" t="s">
        <v>427</v>
      </c>
      <c r="D141" s="22" t="s">
        <v>404</v>
      </c>
      <c r="E141" s="22" t="s">
        <v>25</v>
      </c>
      <c r="F141" s="153" t="s">
        <v>26</v>
      </c>
      <c r="G141" s="153" t="s">
        <v>27</v>
      </c>
      <c r="H141" s="14"/>
      <c r="I141" s="14"/>
      <c r="J141" s="14"/>
      <c r="K141" s="24"/>
      <c r="L141" s="24"/>
      <c r="M141" s="24"/>
      <c r="N141" s="24"/>
      <c r="O141" s="24"/>
      <c r="P141" s="24"/>
      <c r="Q141" s="24"/>
      <c r="R141" s="24"/>
      <c r="S141" s="24"/>
      <c r="T141" s="37"/>
      <c r="U141" s="37"/>
      <c r="V141" s="37"/>
      <c r="W141" s="37"/>
    </row>
    <row r="142" spans="1:23" x14ac:dyDescent="0.3">
      <c r="A142" s="149" t="s">
        <v>394</v>
      </c>
      <c r="B142" s="53" t="s">
        <v>395</v>
      </c>
      <c r="C142" s="122">
        <v>64.3</v>
      </c>
      <c r="D142" s="122">
        <v>73.599999999999994</v>
      </c>
      <c r="E142" s="429">
        <v>72.8</v>
      </c>
      <c r="F142" s="984">
        <v>102</v>
      </c>
      <c r="G142" s="985" t="s">
        <v>666</v>
      </c>
      <c r="H142" s="14"/>
      <c r="I142" s="14"/>
      <c r="J142" s="14"/>
      <c r="K142" s="24"/>
      <c r="L142" s="24"/>
      <c r="M142" s="24"/>
      <c r="N142" s="24"/>
      <c r="O142" s="24"/>
      <c r="P142" s="24"/>
      <c r="Q142" s="24"/>
      <c r="R142" s="24"/>
      <c r="S142" s="24"/>
      <c r="T142" s="37"/>
      <c r="U142" s="37"/>
      <c r="V142" s="37"/>
      <c r="W142" s="37"/>
    </row>
    <row r="143" spans="1:23" ht="20.25" customHeight="1" x14ac:dyDescent="0.3">
      <c r="A143" s="423" t="s">
        <v>651</v>
      </c>
      <c r="B143" s="14"/>
      <c r="C143" s="14"/>
      <c r="D143" s="14"/>
      <c r="E143" s="14"/>
      <c r="F143" s="486"/>
      <c r="G143" s="486"/>
      <c r="H143" s="14"/>
      <c r="I143" s="14"/>
      <c r="J143" s="14"/>
      <c r="K143" s="24"/>
      <c r="L143" s="24"/>
      <c r="M143" s="24"/>
      <c r="N143" s="24"/>
      <c r="O143" s="24"/>
      <c r="P143" s="24"/>
      <c r="Q143" s="24"/>
      <c r="R143" s="24"/>
      <c r="S143" s="24"/>
      <c r="T143" s="37"/>
      <c r="U143" s="37"/>
      <c r="V143" s="37"/>
      <c r="W143" s="37"/>
    </row>
    <row r="144" spans="1:23" ht="26" x14ac:dyDescent="0.3">
      <c r="A144" s="128" t="s">
        <v>396</v>
      </c>
      <c r="B144" s="113" t="s">
        <v>24</v>
      </c>
      <c r="C144" s="52" t="s">
        <v>427</v>
      </c>
      <c r="D144" s="52" t="s">
        <v>404</v>
      </c>
      <c r="E144" s="52" t="s">
        <v>25</v>
      </c>
      <c r="F144" s="405" t="s">
        <v>26</v>
      </c>
      <c r="G144" s="52" t="s">
        <v>27</v>
      </c>
      <c r="H144" s="14"/>
      <c r="I144" s="14"/>
      <c r="J144" s="14"/>
      <c r="K144" s="24"/>
      <c r="L144" s="24"/>
      <c r="M144" s="24"/>
      <c r="N144" s="24"/>
      <c r="O144" s="24"/>
      <c r="P144" s="24"/>
      <c r="Q144" s="24"/>
      <c r="R144" s="24"/>
      <c r="S144" s="24"/>
      <c r="T144" s="37"/>
      <c r="U144" s="37"/>
      <c r="V144" s="37"/>
      <c r="W144" s="37"/>
    </row>
    <row r="145" spans="1:23" x14ac:dyDescent="0.3">
      <c r="A145" s="105" t="s">
        <v>397</v>
      </c>
      <c r="B145" s="106"/>
      <c r="C145" s="106"/>
      <c r="D145" s="106"/>
      <c r="E145" s="88"/>
      <c r="F145" s="88"/>
      <c r="G145" s="107"/>
      <c r="H145" s="14"/>
      <c r="I145" s="14"/>
      <c r="J145" s="14"/>
      <c r="K145" s="24"/>
      <c r="L145" s="24"/>
      <c r="M145" s="24"/>
      <c r="N145" s="24"/>
      <c r="O145" s="24"/>
      <c r="P145" s="24"/>
      <c r="Q145" s="24"/>
      <c r="R145" s="24"/>
      <c r="S145" s="24"/>
      <c r="T145" s="37"/>
      <c r="U145" s="37"/>
      <c r="V145" s="37"/>
      <c r="W145" s="37"/>
    </row>
    <row r="146" spans="1:23" x14ac:dyDescent="0.3">
      <c r="A146" s="766" t="s">
        <v>398</v>
      </c>
      <c r="B146" s="44" t="s">
        <v>56</v>
      </c>
      <c r="C146" s="182">
        <v>1866</v>
      </c>
      <c r="D146" s="182">
        <v>1136</v>
      </c>
      <c r="E146" s="255">
        <v>1075</v>
      </c>
      <c r="F146" s="255">
        <v>984</v>
      </c>
      <c r="G146" s="255">
        <v>723</v>
      </c>
      <c r="H146" s="14"/>
      <c r="I146" s="14"/>
      <c r="J146" s="14"/>
      <c r="K146" s="24"/>
      <c r="L146" s="24"/>
      <c r="M146" s="24"/>
      <c r="N146" s="24"/>
      <c r="O146" s="24"/>
      <c r="P146" s="24"/>
      <c r="Q146" s="24"/>
      <c r="R146" s="24"/>
      <c r="S146" s="24"/>
      <c r="T146" s="37"/>
      <c r="U146" s="37"/>
      <c r="V146" s="37"/>
      <c r="W146" s="37"/>
    </row>
    <row r="147" spans="1:23" x14ac:dyDescent="0.3">
      <c r="A147" s="766" t="s">
        <v>399</v>
      </c>
      <c r="B147" s="45"/>
      <c r="C147" s="182">
        <v>102</v>
      </c>
      <c r="D147" s="182">
        <v>98</v>
      </c>
      <c r="E147" s="255">
        <v>110</v>
      </c>
      <c r="F147" s="255">
        <v>102</v>
      </c>
      <c r="G147" s="255">
        <v>85</v>
      </c>
      <c r="H147" s="14"/>
      <c r="I147" s="14"/>
      <c r="J147" s="14"/>
      <c r="K147" s="24"/>
      <c r="L147" s="24"/>
      <c r="M147" s="24"/>
      <c r="N147" s="24"/>
      <c r="O147" s="24"/>
      <c r="P147" s="24"/>
      <c r="Q147" s="24"/>
      <c r="R147" s="24"/>
      <c r="S147" s="24"/>
      <c r="T147" s="37"/>
      <c r="U147" s="37"/>
      <c r="V147" s="37"/>
      <c r="W147" s="37"/>
    </row>
    <row r="148" spans="1:23" x14ac:dyDescent="0.3">
      <c r="A148" s="160" t="s">
        <v>354</v>
      </c>
      <c r="B148" s="112"/>
      <c r="C148" s="595">
        <v>1968</v>
      </c>
      <c r="D148" s="595">
        <v>1234</v>
      </c>
      <c r="E148" s="596">
        <v>1185</v>
      </c>
      <c r="F148" s="596">
        <v>1086</v>
      </c>
      <c r="G148" s="596">
        <v>808</v>
      </c>
      <c r="H148" s="14"/>
      <c r="I148" s="14"/>
      <c r="J148" s="14"/>
      <c r="K148" s="24"/>
      <c r="L148" s="24"/>
      <c r="M148" s="24"/>
      <c r="N148" s="24"/>
      <c r="O148" s="24"/>
      <c r="P148" s="24"/>
      <c r="Q148" s="24"/>
      <c r="R148" s="24"/>
      <c r="S148" s="24"/>
      <c r="T148" s="37"/>
      <c r="U148" s="37"/>
      <c r="V148" s="37"/>
      <c r="W148" s="37"/>
    </row>
    <row r="149" spans="1:23" x14ac:dyDescent="0.3">
      <c r="A149" s="766" t="s">
        <v>400</v>
      </c>
      <c r="B149" s="126" t="s">
        <v>87</v>
      </c>
      <c r="C149" s="255" t="s">
        <v>446</v>
      </c>
      <c r="D149" s="182">
        <v>92</v>
      </c>
      <c r="E149" s="182">
        <v>91</v>
      </c>
      <c r="F149" s="182">
        <v>91</v>
      </c>
      <c r="G149" s="597">
        <v>90</v>
      </c>
      <c r="H149" s="14"/>
      <c r="I149" s="14"/>
      <c r="J149" s="14"/>
      <c r="K149" s="24"/>
      <c r="L149" s="24"/>
      <c r="M149" s="24"/>
      <c r="N149" s="24"/>
      <c r="O149" s="24"/>
      <c r="P149" s="24"/>
      <c r="Q149" s="24"/>
      <c r="R149" s="24"/>
      <c r="S149" s="24"/>
      <c r="T149" s="37"/>
      <c r="U149" s="37"/>
      <c r="V149" s="37"/>
      <c r="W149" s="37"/>
    </row>
    <row r="150" spans="1:23" x14ac:dyDescent="0.3">
      <c r="A150" s="779" t="s">
        <v>401</v>
      </c>
      <c r="B150" s="302" t="s">
        <v>56</v>
      </c>
      <c r="C150" s="255" t="s">
        <v>446</v>
      </c>
      <c r="D150" s="255" t="s">
        <v>446</v>
      </c>
      <c r="E150" s="255" t="s">
        <v>446</v>
      </c>
      <c r="F150" s="255" t="s">
        <v>446</v>
      </c>
      <c r="G150" s="114">
        <v>38</v>
      </c>
      <c r="H150" s="14"/>
      <c r="I150" s="14"/>
      <c r="J150" s="14"/>
      <c r="K150" s="24"/>
      <c r="L150" s="24"/>
      <c r="M150" s="24"/>
      <c r="N150" s="24"/>
      <c r="O150" s="24"/>
      <c r="P150" s="24"/>
      <c r="Q150" s="24"/>
      <c r="R150" s="24"/>
      <c r="S150" s="24"/>
      <c r="T150" s="37"/>
      <c r="U150" s="37"/>
      <c r="V150" s="37"/>
      <c r="W150" s="37"/>
    </row>
    <row r="151" spans="1:23" x14ac:dyDescent="0.3">
      <c r="A151" s="105" t="s">
        <v>402</v>
      </c>
      <c r="B151" s="445"/>
      <c r="C151" s="106"/>
      <c r="D151" s="106"/>
      <c r="E151" s="446"/>
      <c r="F151" s="446"/>
      <c r="G151" s="447"/>
      <c r="H151" s="14"/>
      <c r="I151" s="14"/>
      <c r="J151" s="14"/>
      <c r="K151" s="24"/>
      <c r="L151" s="24"/>
      <c r="M151" s="24"/>
      <c r="N151" s="24"/>
      <c r="O151" s="24"/>
      <c r="P151" s="24"/>
      <c r="Q151" s="24"/>
      <c r="R151" s="24"/>
      <c r="S151" s="24"/>
      <c r="T151" s="37"/>
      <c r="U151" s="37"/>
      <c r="V151" s="37"/>
      <c r="W151" s="37"/>
    </row>
    <row r="152" spans="1:23" x14ac:dyDescent="0.3">
      <c r="A152" s="767" t="s">
        <v>398</v>
      </c>
      <c r="B152" s="126" t="s">
        <v>87</v>
      </c>
      <c r="C152" s="565">
        <v>91.3</v>
      </c>
      <c r="D152" s="537">
        <v>90</v>
      </c>
      <c r="E152" s="255">
        <v>86</v>
      </c>
      <c r="F152" s="255">
        <v>87</v>
      </c>
      <c r="G152" s="255">
        <v>81</v>
      </c>
      <c r="H152" s="14"/>
      <c r="I152" s="14"/>
      <c r="J152" s="14"/>
      <c r="K152" s="24"/>
      <c r="L152" s="24"/>
      <c r="M152" s="24"/>
      <c r="N152" s="24"/>
      <c r="O152" s="24"/>
      <c r="P152" s="24"/>
      <c r="Q152" s="24"/>
      <c r="R152" s="24"/>
      <c r="S152" s="24"/>
      <c r="T152" s="37"/>
      <c r="U152" s="37"/>
      <c r="V152" s="37"/>
      <c r="W152" s="37"/>
    </row>
    <row r="153" spans="1:23" x14ac:dyDescent="0.3">
      <c r="A153" s="766" t="s">
        <v>399</v>
      </c>
      <c r="B153" s="126" t="s">
        <v>87</v>
      </c>
      <c r="C153" s="565">
        <v>9</v>
      </c>
      <c r="D153" s="537">
        <v>10</v>
      </c>
      <c r="E153" s="537">
        <v>14</v>
      </c>
      <c r="F153" s="537">
        <v>13</v>
      </c>
      <c r="G153" s="537">
        <v>19</v>
      </c>
      <c r="H153" s="417"/>
      <c r="I153" s="417"/>
      <c r="J153" s="14"/>
      <c r="K153" s="24"/>
      <c r="L153" s="24"/>
      <c r="M153" s="24"/>
      <c r="N153" s="24"/>
      <c r="O153" s="24"/>
      <c r="P153" s="24"/>
      <c r="Q153" s="24"/>
      <c r="R153" s="24"/>
      <c r="S153" s="24"/>
      <c r="T153" s="37"/>
      <c r="U153" s="37"/>
      <c r="V153" s="37"/>
      <c r="W153" s="37"/>
    </row>
    <row r="154" spans="1:23" x14ac:dyDescent="0.3">
      <c r="A154" s="640"/>
      <c r="B154" s="511"/>
      <c r="C154" s="641"/>
      <c r="D154" s="642"/>
      <c r="E154" s="643"/>
      <c r="F154" s="643"/>
      <c r="G154" s="643"/>
      <c r="H154" s="417"/>
      <c r="I154" s="417"/>
      <c r="J154" s="14"/>
      <c r="K154" s="24"/>
      <c r="L154" s="24"/>
      <c r="M154" s="24"/>
      <c r="N154" s="24"/>
      <c r="O154" s="24"/>
      <c r="P154" s="24"/>
      <c r="Q154" s="24"/>
      <c r="R154" s="24"/>
      <c r="S154" s="24"/>
      <c r="T154" s="37"/>
      <c r="U154" s="37"/>
      <c r="V154" s="37"/>
      <c r="W154" s="37"/>
    </row>
    <row r="155" spans="1:23" ht="26" x14ac:dyDescent="0.3">
      <c r="A155" s="424" t="s">
        <v>403</v>
      </c>
      <c r="B155" s="113" t="s">
        <v>24</v>
      </c>
      <c r="C155" s="52" t="s">
        <v>427</v>
      </c>
      <c r="D155" s="52" t="s">
        <v>404</v>
      </c>
      <c r="E155" s="52" t="s">
        <v>404</v>
      </c>
      <c r="F155" s="52" t="s">
        <v>25</v>
      </c>
      <c r="G155" s="52" t="s">
        <v>26</v>
      </c>
      <c r="H155" s="417"/>
      <c r="I155" s="417"/>
      <c r="J155" s="14"/>
      <c r="K155" s="24"/>
      <c r="L155" s="24"/>
      <c r="M155" s="24"/>
      <c r="N155" s="24"/>
      <c r="O155" s="24"/>
      <c r="P155" s="24"/>
      <c r="Q155" s="24"/>
      <c r="R155" s="24"/>
      <c r="S155" s="24"/>
      <c r="T155" s="37"/>
      <c r="U155" s="37"/>
      <c r="V155" s="37"/>
      <c r="W155" s="37"/>
    </row>
    <row r="156" spans="1:23" x14ac:dyDescent="0.3">
      <c r="A156" s="54" t="s">
        <v>574</v>
      </c>
      <c r="B156" s="66" t="s">
        <v>56</v>
      </c>
      <c r="C156" s="26">
        <v>119</v>
      </c>
      <c r="D156" s="26">
        <v>68</v>
      </c>
      <c r="E156" s="26">
        <v>115</v>
      </c>
      <c r="F156" s="26">
        <v>43</v>
      </c>
      <c r="G156" s="26">
        <v>38</v>
      </c>
      <c r="H156" s="14"/>
      <c r="I156" s="14"/>
      <c r="J156" s="14"/>
      <c r="K156" s="24"/>
      <c r="L156" s="24"/>
      <c r="M156" s="24"/>
      <c r="N156" s="24"/>
      <c r="O156" s="24"/>
      <c r="P156" s="24"/>
      <c r="Q156" s="24"/>
      <c r="R156" s="24"/>
      <c r="S156" s="24"/>
      <c r="T156" s="37"/>
      <c r="U156" s="37"/>
      <c r="V156" s="37"/>
      <c r="W156" s="37"/>
    </row>
    <row r="157" spans="1:23" x14ac:dyDescent="0.3">
      <c r="A157" s="942" t="s">
        <v>574</v>
      </c>
      <c r="B157" s="66" t="s">
        <v>87</v>
      </c>
      <c r="C157" s="26">
        <v>100</v>
      </c>
      <c r="D157" s="26">
        <v>100</v>
      </c>
      <c r="E157" s="26">
        <v>100</v>
      </c>
      <c r="F157" s="26">
        <v>100</v>
      </c>
      <c r="G157" s="26">
        <v>100</v>
      </c>
      <c r="H157" s="14"/>
      <c r="I157" s="14"/>
      <c r="J157" s="14"/>
      <c r="K157" s="24"/>
      <c r="L157" s="24"/>
      <c r="M157" s="24"/>
      <c r="N157" s="24"/>
      <c r="O157" s="24"/>
      <c r="P157" s="24"/>
      <c r="Q157" s="24"/>
      <c r="R157" s="24"/>
      <c r="S157" s="24"/>
      <c r="T157" s="37"/>
      <c r="U157" s="37"/>
      <c r="V157" s="37"/>
      <c r="W157" s="37"/>
    </row>
    <row r="158" spans="1:23" x14ac:dyDescent="0.3">
      <c r="A158" s="33" t="s">
        <v>624</v>
      </c>
      <c r="B158" s="72" t="s">
        <v>56</v>
      </c>
      <c r="C158" s="26">
        <v>0</v>
      </c>
      <c r="D158" s="26">
        <v>0</v>
      </c>
      <c r="E158" s="26">
        <v>0</v>
      </c>
      <c r="F158" s="26">
        <v>0</v>
      </c>
      <c r="G158" s="26">
        <v>0</v>
      </c>
      <c r="H158" s="14"/>
      <c r="I158" s="14"/>
      <c r="J158" s="14"/>
      <c r="K158" s="24"/>
      <c r="L158" s="24"/>
      <c r="M158" s="24"/>
      <c r="N158" s="24"/>
      <c r="O158" s="24"/>
      <c r="P158" s="24"/>
      <c r="Q158" s="24"/>
      <c r="R158" s="24"/>
      <c r="S158" s="24"/>
      <c r="T158" s="37"/>
      <c r="U158" s="37"/>
      <c r="V158" s="37"/>
      <c r="W158" s="37"/>
    </row>
    <row r="159" spans="1:23" x14ac:dyDescent="0.3">
      <c r="A159" s="27" t="s">
        <v>575</v>
      </c>
      <c r="B159" s="103"/>
      <c r="C159" s="103"/>
      <c r="D159" s="103"/>
      <c r="E159" s="14"/>
      <c r="F159" s="14"/>
      <c r="G159" s="14"/>
      <c r="H159" s="14"/>
      <c r="I159" s="14"/>
      <c r="J159" s="14"/>
      <c r="K159" s="24"/>
      <c r="L159" s="24"/>
      <c r="M159" s="24"/>
      <c r="N159" s="24"/>
      <c r="O159" s="24"/>
      <c r="P159" s="24"/>
      <c r="Q159" s="24"/>
      <c r="R159" s="24"/>
      <c r="S159" s="24"/>
      <c r="T159" s="37"/>
      <c r="U159" s="37"/>
      <c r="V159" s="37"/>
      <c r="W159" s="37"/>
    </row>
    <row r="160" spans="1:23" x14ac:dyDescent="0.3">
      <c r="A160" s="27"/>
      <c r="B160" s="14"/>
      <c r="C160" s="14"/>
      <c r="D160" s="14"/>
      <c r="E160" s="14"/>
      <c r="F160" s="14"/>
      <c r="G160" s="14"/>
      <c r="H160" s="14"/>
      <c r="I160" s="14"/>
      <c r="J160" s="14"/>
      <c r="K160" s="24"/>
      <c r="L160" s="24"/>
      <c r="M160" s="24"/>
      <c r="N160" s="24"/>
      <c r="O160" s="24"/>
      <c r="P160" s="24"/>
      <c r="Q160" s="24"/>
      <c r="R160" s="24"/>
      <c r="S160" s="24"/>
      <c r="T160" s="37"/>
      <c r="U160" s="37"/>
      <c r="V160" s="37"/>
      <c r="W160" s="37"/>
    </row>
    <row r="161" spans="1:25" hidden="1" x14ac:dyDescent="0.3">
      <c r="A161" s="27"/>
      <c r="B161" s="14"/>
      <c r="C161" s="14"/>
      <c r="D161" s="14"/>
      <c r="E161" s="14"/>
      <c r="F161" s="14"/>
      <c r="G161" s="14"/>
      <c r="H161" s="14"/>
      <c r="I161" s="14"/>
      <c r="J161" s="14"/>
      <c r="K161" s="24"/>
      <c r="L161" s="24"/>
      <c r="M161" s="24"/>
      <c r="N161" s="24"/>
      <c r="O161" s="24"/>
      <c r="P161" s="24"/>
      <c r="Q161" s="24"/>
      <c r="R161" s="24"/>
      <c r="S161" s="24"/>
      <c r="T161" s="37"/>
      <c r="U161" s="37"/>
      <c r="V161" s="37"/>
      <c r="W161" s="37"/>
    </row>
    <row r="162" spans="1:25" hidden="1" x14ac:dyDescent="0.3">
      <c r="A162" s="27"/>
      <c r="B162" s="14"/>
      <c r="C162" s="14"/>
      <c r="D162" s="14"/>
      <c r="E162" s="14"/>
      <c r="F162" s="14"/>
      <c r="G162" s="14"/>
      <c r="H162" s="14"/>
      <c r="I162" s="14"/>
      <c r="J162" s="14"/>
      <c r="K162" s="24"/>
      <c r="L162" s="24"/>
      <c r="M162" s="24"/>
      <c r="N162" s="24"/>
      <c r="O162" s="24"/>
      <c r="P162" s="24"/>
      <c r="Q162" s="24"/>
      <c r="R162" s="24"/>
      <c r="S162" s="24"/>
      <c r="T162" s="37"/>
      <c r="U162" s="37"/>
      <c r="V162" s="37"/>
      <c r="W162" s="37"/>
    </row>
    <row r="163" spans="1:25" hidden="1" x14ac:dyDescent="0.3">
      <c r="A163" s="27"/>
      <c r="B163" s="14"/>
      <c r="C163" s="14"/>
      <c r="D163" s="14"/>
      <c r="E163" s="14"/>
      <c r="F163" s="14"/>
      <c r="G163" s="14"/>
      <c r="H163" s="14"/>
      <c r="I163" s="14"/>
      <c r="J163" s="14"/>
      <c r="K163" s="24"/>
      <c r="L163" s="24"/>
      <c r="M163" s="24"/>
      <c r="N163" s="24"/>
      <c r="O163" s="24"/>
      <c r="P163" s="24"/>
      <c r="Q163" s="24"/>
      <c r="R163" s="24"/>
      <c r="S163" s="24"/>
      <c r="T163" s="37"/>
      <c r="U163" s="37"/>
      <c r="V163" s="37"/>
      <c r="W163" s="37"/>
    </row>
    <row r="164" spans="1:25" hidden="1" x14ac:dyDescent="0.3">
      <c r="A164" s="27"/>
      <c r="B164" s="14"/>
      <c r="C164" s="14"/>
      <c r="D164" s="14"/>
      <c r="E164" s="14"/>
      <c r="F164" s="14"/>
      <c r="G164" s="14"/>
      <c r="H164" s="14"/>
      <c r="I164" s="14"/>
      <c r="J164" s="14"/>
      <c r="K164" s="24"/>
      <c r="L164" s="24"/>
      <c r="M164" s="24"/>
      <c r="N164" s="24"/>
      <c r="O164" s="24"/>
      <c r="P164" s="24"/>
      <c r="Q164" s="24"/>
      <c r="R164" s="24"/>
      <c r="S164" s="24"/>
      <c r="T164" s="37"/>
      <c r="U164" s="37"/>
      <c r="V164" s="37"/>
      <c r="W164" s="37"/>
    </row>
    <row r="165" spans="1:25" hidden="1" x14ac:dyDescent="0.3">
      <c r="A165" s="27"/>
      <c r="B165" s="14"/>
      <c r="C165" s="14"/>
      <c r="D165" s="14"/>
      <c r="E165" s="14"/>
      <c r="F165" s="14"/>
      <c r="G165" s="14"/>
      <c r="H165" s="14"/>
      <c r="I165" s="14"/>
      <c r="J165" s="14"/>
      <c r="K165" s="24"/>
      <c r="L165" s="24"/>
      <c r="M165" s="24"/>
      <c r="N165" s="24"/>
      <c r="O165" s="24"/>
      <c r="P165" s="24"/>
      <c r="Q165" s="24"/>
      <c r="R165" s="24"/>
      <c r="S165" s="24"/>
      <c r="T165" s="37"/>
      <c r="U165" s="37"/>
      <c r="V165" s="37"/>
      <c r="W165" s="37"/>
    </row>
    <row r="166" spans="1:25" hidden="1" x14ac:dyDescent="0.3">
      <c r="A166" s="27"/>
      <c r="B166" s="14"/>
      <c r="C166" s="14"/>
      <c r="D166" s="14"/>
      <c r="E166" s="14"/>
      <c r="F166" s="14"/>
      <c r="G166" s="14"/>
      <c r="H166" s="14"/>
      <c r="I166" s="14"/>
      <c r="J166" s="14"/>
      <c r="K166" s="24"/>
      <c r="L166" s="24"/>
      <c r="M166" s="24"/>
      <c r="N166" s="24"/>
      <c r="O166" s="24"/>
      <c r="P166" s="24"/>
      <c r="Q166" s="24"/>
      <c r="R166" s="24"/>
      <c r="S166" s="24"/>
      <c r="T166" s="37"/>
      <c r="U166" s="37"/>
      <c r="V166" s="37"/>
      <c r="W166" s="37"/>
    </row>
    <row r="167" spans="1:25" hidden="1" x14ac:dyDescent="0.3">
      <c r="A167" s="27"/>
      <c r="B167" s="14"/>
      <c r="C167" s="14"/>
      <c r="D167" s="14"/>
      <c r="E167" s="14"/>
      <c r="F167" s="14"/>
      <c r="G167" s="14"/>
      <c r="H167" s="14"/>
      <c r="I167" s="14"/>
      <c r="J167" s="14"/>
      <c r="K167" s="24"/>
      <c r="L167" s="24"/>
      <c r="M167" s="24"/>
      <c r="N167" s="24"/>
      <c r="O167" s="24"/>
      <c r="P167" s="24"/>
      <c r="Q167" s="24"/>
      <c r="R167" s="24"/>
      <c r="S167" s="24"/>
      <c r="T167" s="37"/>
      <c r="U167" s="37"/>
      <c r="V167" s="37"/>
      <c r="W167" s="37"/>
    </row>
    <row r="168" spans="1:25" hidden="1" x14ac:dyDescent="0.3">
      <c r="A168" s="27"/>
      <c r="B168" s="14"/>
      <c r="C168" s="14"/>
      <c r="D168" s="14"/>
      <c r="E168" s="14"/>
      <c r="F168" s="14"/>
      <c r="G168" s="14"/>
      <c r="H168" s="14"/>
      <c r="I168" s="14"/>
      <c r="J168" s="14"/>
      <c r="K168" s="24"/>
      <c r="L168" s="24"/>
      <c r="M168" s="24"/>
      <c r="N168" s="24"/>
      <c r="O168" s="24"/>
      <c r="P168" s="24"/>
      <c r="Q168" s="24"/>
      <c r="R168" s="24"/>
      <c r="S168" s="24"/>
      <c r="T168" s="37"/>
      <c r="U168" s="37"/>
      <c r="V168" s="37"/>
      <c r="W168" s="37"/>
    </row>
    <row r="169" spans="1:25" hidden="1" x14ac:dyDescent="0.3">
      <c r="A169" s="27"/>
      <c r="B169" s="14"/>
      <c r="C169" s="14"/>
      <c r="D169" s="14"/>
      <c r="E169" s="14"/>
      <c r="F169" s="14"/>
      <c r="G169" s="14"/>
      <c r="H169" s="14"/>
      <c r="I169" s="14"/>
      <c r="J169" s="14"/>
      <c r="K169" s="24"/>
      <c r="L169" s="24"/>
      <c r="M169" s="24"/>
      <c r="N169" s="24"/>
      <c r="O169" s="24"/>
      <c r="P169" s="24"/>
      <c r="Q169" s="24"/>
      <c r="R169" s="24"/>
      <c r="S169" s="24"/>
      <c r="T169" s="37"/>
      <c r="U169" s="37"/>
      <c r="V169" s="37"/>
      <c r="W169" s="37"/>
    </row>
    <row r="170" spans="1:25" hidden="1" x14ac:dyDescent="0.3">
      <c r="A170" s="27"/>
      <c r="B170" s="14"/>
      <c r="C170" s="14"/>
      <c r="D170" s="14"/>
      <c r="E170" s="14"/>
      <c r="F170" s="14"/>
      <c r="G170" s="14"/>
      <c r="H170" s="14"/>
      <c r="I170" s="14"/>
      <c r="J170" s="14"/>
      <c r="K170" s="24"/>
      <c r="L170" s="24"/>
      <c r="M170" s="24"/>
      <c r="N170" s="24"/>
      <c r="O170" s="24"/>
      <c r="P170" s="24"/>
      <c r="Q170" s="24"/>
      <c r="R170" s="24"/>
      <c r="S170" s="24"/>
      <c r="T170" s="37"/>
      <c r="U170" s="37"/>
      <c r="V170" s="37"/>
      <c r="W170" s="37"/>
    </row>
    <row r="171" spans="1:25" hidden="1" x14ac:dyDescent="0.3">
      <c r="A171" s="27"/>
      <c r="B171" s="14"/>
      <c r="C171" s="14"/>
      <c r="D171" s="14"/>
      <c r="E171" s="14"/>
      <c r="F171" s="14"/>
      <c r="G171" s="14"/>
      <c r="H171" s="14"/>
      <c r="I171" s="14"/>
      <c r="J171" s="14"/>
      <c r="K171" s="24"/>
      <c r="L171" s="24"/>
      <c r="M171" s="24"/>
      <c r="N171" s="24"/>
      <c r="O171" s="24"/>
      <c r="P171" s="24"/>
      <c r="Q171" s="24"/>
      <c r="R171" s="24"/>
      <c r="S171" s="24"/>
      <c r="T171" s="37"/>
      <c r="U171" s="37"/>
      <c r="V171" s="37"/>
      <c r="W171" s="37"/>
    </row>
    <row r="172" spans="1:25" ht="14.5" hidden="1" thickBot="1" x14ac:dyDescent="0.35">
      <c r="A172" s="17"/>
      <c r="X172" s="169"/>
      <c r="Y172" s="170"/>
    </row>
    <row r="173" spans="1:25" x14ac:dyDescent="0.3"/>
    <row r="174" spans="1:25" x14ac:dyDescent="0.3"/>
    <row r="175" spans="1:25" x14ac:dyDescent="0.3"/>
    <row r="176" spans="1:25" x14ac:dyDescent="0.3"/>
    <row r="177" x14ac:dyDescent="0.3"/>
    <row r="178" x14ac:dyDescent="0.3"/>
    <row r="179" x14ac:dyDescent="0.3"/>
    <row r="180" x14ac:dyDescent="0.3"/>
    <row r="181" x14ac:dyDescent="0.3"/>
  </sheetData>
  <sheetProtection algorithmName="SHA-512" hashValue="6EM2J157dv7LzTzNDnqpNQ3XjfpOMqW+T4g1rr9pAavJM25xsWbOCIlENeTgmARiFXYsp2ohRnJvl5z78jjG9A==" saltValue="T/LqS8IbwFaKOrvGCrpRVw==" spinCount="100000" sheet="1" objects="1" scenarios="1" selectLockedCells="1"/>
  <mergeCells count="17">
    <mergeCell ref="A126:A127"/>
    <mergeCell ref="B11:B13"/>
    <mergeCell ref="B81:B91"/>
    <mergeCell ref="A92:G92"/>
    <mergeCell ref="A44:G44"/>
    <mergeCell ref="B54:B57"/>
    <mergeCell ref="A120:A121"/>
    <mergeCell ref="A122:A123"/>
    <mergeCell ref="A124:A125"/>
    <mergeCell ref="A16:G16"/>
    <mergeCell ref="A15:G15"/>
    <mergeCell ref="A51:K51"/>
    <mergeCell ref="A132:A133"/>
    <mergeCell ref="A136:A137"/>
    <mergeCell ref="A128:A129"/>
    <mergeCell ref="A130:A131"/>
    <mergeCell ref="A134:A135"/>
  </mergeCells>
  <phoneticPr fontId="8" type="noConversion"/>
  <hyperlinks>
    <hyperlink ref="F1" location="Home!A1" display="Home" xr:uid="{F3AA8C32-1CE6-4524-AA8A-65C008ACC691}"/>
    <hyperlink ref="G1" location="'Data Contents'!A1" display="Data Content" xr:uid="{91AB5552-84DC-406E-A241-4BCE9D834442}"/>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9968C-E847-4ED0-9FC1-8576E5A412BB}">
  <dimension ref="A1:H37"/>
  <sheetViews>
    <sheetView showGridLines="0" zoomScaleNormal="100" workbookViewId="0">
      <selection activeCell="G1" sqref="G1"/>
    </sheetView>
  </sheetViews>
  <sheetFormatPr defaultColWidth="0" defaultRowHeight="14" zeroHeight="1" x14ac:dyDescent="0.3"/>
  <cols>
    <col min="1" max="1" width="57.54296875" style="17" customWidth="1"/>
    <col min="2" max="2" width="13.81640625" style="17" customWidth="1"/>
    <col min="3" max="3" width="17" style="17" customWidth="1"/>
    <col min="4" max="4" width="17.54296875" style="17" customWidth="1"/>
    <col min="5" max="7" width="18.1796875" style="17" customWidth="1"/>
    <col min="8" max="8" width="9.1796875" style="17" customWidth="1"/>
    <col min="9" max="16384" width="9.1796875" style="17" hidden="1"/>
  </cols>
  <sheetData>
    <row r="1" spans="1:7" ht="18" x14ac:dyDescent="0.3">
      <c r="A1" s="13" t="s">
        <v>704</v>
      </c>
      <c r="B1" s="14"/>
      <c r="C1" s="14"/>
      <c r="D1" s="14"/>
      <c r="E1" s="14"/>
      <c r="F1" s="187" t="s">
        <v>1</v>
      </c>
      <c r="G1" s="187" t="s">
        <v>0</v>
      </c>
    </row>
    <row r="2" spans="1:7" x14ac:dyDescent="0.3">
      <c r="A2" s="57"/>
      <c r="B2" s="14"/>
      <c r="C2" s="14"/>
      <c r="D2" s="14"/>
      <c r="E2" s="14"/>
      <c r="F2" s="14"/>
      <c r="G2" s="14"/>
    </row>
    <row r="3" spans="1:7" ht="26" x14ac:dyDescent="0.3">
      <c r="A3" s="31" t="s">
        <v>586</v>
      </c>
      <c r="B3" s="51" t="s">
        <v>24</v>
      </c>
      <c r="C3" s="52" t="s">
        <v>427</v>
      </c>
      <c r="D3" s="52" t="s">
        <v>404</v>
      </c>
      <c r="E3" s="52" t="s">
        <v>25</v>
      </c>
      <c r="F3" s="52" t="s">
        <v>26</v>
      </c>
      <c r="G3" s="52" t="s">
        <v>27</v>
      </c>
    </row>
    <row r="4" spans="1:7" x14ac:dyDescent="0.3">
      <c r="A4" s="105" t="s">
        <v>405</v>
      </c>
      <c r="B4" s="88"/>
      <c r="C4" s="88"/>
      <c r="D4" s="88"/>
      <c r="E4" s="88"/>
      <c r="F4" s="88"/>
      <c r="G4" s="107"/>
    </row>
    <row r="5" spans="1:7" x14ac:dyDescent="0.3">
      <c r="A5" s="815" t="s">
        <v>639</v>
      </c>
      <c r="B5" s="58" t="s">
        <v>259</v>
      </c>
      <c r="C5" s="520" t="s">
        <v>446</v>
      </c>
      <c r="D5" s="520" t="s">
        <v>446</v>
      </c>
      <c r="E5" s="114">
        <v>4364</v>
      </c>
      <c r="F5" s="114">
        <v>11710</v>
      </c>
      <c r="G5" s="114">
        <v>12584</v>
      </c>
    </row>
    <row r="6" spans="1:7" x14ac:dyDescent="0.3">
      <c r="A6" s="766" t="s">
        <v>625</v>
      </c>
      <c r="B6" s="453" t="s">
        <v>56</v>
      </c>
      <c r="C6" s="520" t="s">
        <v>446</v>
      </c>
      <c r="D6" s="520" t="s">
        <v>446</v>
      </c>
      <c r="E6" s="114">
        <v>635</v>
      </c>
      <c r="F6" s="114">
        <v>3715</v>
      </c>
      <c r="G6" s="255">
        <v>3635</v>
      </c>
    </row>
    <row r="7" spans="1:7" x14ac:dyDescent="0.3">
      <c r="A7" s="766" t="s">
        <v>406</v>
      </c>
      <c r="B7" s="58" t="s">
        <v>259</v>
      </c>
      <c r="C7" s="520" t="s">
        <v>446</v>
      </c>
      <c r="D7" s="520" t="s">
        <v>446</v>
      </c>
      <c r="E7" s="38">
        <v>6.9</v>
      </c>
      <c r="F7" s="38">
        <v>3.2</v>
      </c>
      <c r="G7" s="341">
        <v>3.5</v>
      </c>
    </row>
    <row r="8" spans="1:7" x14ac:dyDescent="0.3">
      <c r="A8" s="766" t="s">
        <v>625</v>
      </c>
      <c r="B8" s="453" t="s">
        <v>87</v>
      </c>
      <c r="C8" s="520" t="s">
        <v>446</v>
      </c>
      <c r="D8" s="520" t="s">
        <v>446</v>
      </c>
      <c r="E8" s="172">
        <v>6</v>
      </c>
      <c r="F8" s="114">
        <v>49</v>
      </c>
      <c r="G8" s="255">
        <v>48</v>
      </c>
    </row>
    <row r="9" spans="1:7" ht="24" x14ac:dyDescent="0.3">
      <c r="A9" s="173" t="s">
        <v>407</v>
      </c>
    </row>
    <row r="10" spans="1:7" ht="26" x14ac:dyDescent="0.3">
      <c r="A10" s="31" t="s">
        <v>579</v>
      </c>
      <c r="B10" s="51" t="s">
        <v>24</v>
      </c>
      <c r="C10" s="52" t="s">
        <v>427</v>
      </c>
      <c r="D10" s="52" t="s">
        <v>404</v>
      </c>
      <c r="E10" s="52" t="s">
        <v>25</v>
      </c>
      <c r="F10" s="52" t="s">
        <v>26</v>
      </c>
      <c r="G10" s="52" t="s">
        <v>27</v>
      </c>
    </row>
    <row r="11" spans="1:7" x14ac:dyDescent="0.3">
      <c r="A11" s="33" t="s">
        <v>576</v>
      </c>
      <c r="B11" s="40" t="s">
        <v>578</v>
      </c>
      <c r="C11" s="115">
        <v>10315</v>
      </c>
      <c r="D11" s="115">
        <v>21943</v>
      </c>
      <c r="E11" s="115">
        <v>17229</v>
      </c>
      <c r="F11" s="115">
        <v>27233</v>
      </c>
      <c r="G11" s="409">
        <v>31993</v>
      </c>
    </row>
    <row r="12" spans="1:7" x14ac:dyDescent="0.3">
      <c r="A12" s="21" t="s">
        <v>577</v>
      </c>
      <c r="B12" s="58" t="s">
        <v>173</v>
      </c>
      <c r="C12" s="118">
        <v>1359650</v>
      </c>
      <c r="D12" s="118">
        <v>698950</v>
      </c>
      <c r="E12" s="118">
        <v>901870</v>
      </c>
      <c r="F12" s="118">
        <v>2001510</v>
      </c>
      <c r="G12" s="118">
        <v>1842839.69</v>
      </c>
    </row>
    <row r="13" spans="1:7" ht="14.25" customHeight="1" x14ac:dyDescent="0.3">
      <c r="A13" s="1037"/>
      <c r="B13" s="1038"/>
      <c r="C13" s="1038"/>
      <c r="D13" s="1038"/>
      <c r="E13" s="1038"/>
      <c r="F13" s="1038"/>
      <c r="G13" s="1039"/>
    </row>
    <row r="14" spans="1:7" ht="26" x14ac:dyDescent="0.3">
      <c r="A14" s="31" t="s">
        <v>580</v>
      </c>
      <c r="B14" s="728" t="s">
        <v>24</v>
      </c>
      <c r="C14" s="52" t="s">
        <v>585</v>
      </c>
      <c r="D14" s="52" t="s">
        <v>427</v>
      </c>
      <c r="E14" s="52" t="s">
        <v>404</v>
      </c>
      <c r="F14" s="52" t="s">
        <v>25</v>
      </c>
      <c r="G14" s="405" t="s">
        <v>26</v>
      </c>
    </row>
    <row r="15" spans="1:7" x14ac:dyDescent="0.3">
      <c r="A15" s="105" t="s">
        <v>626</v>
      </c>
      <c r="B15" s="737"/>
      <c r="C15" s="986">
        <v>2.71</v>
      </c>
      <c r="D15" s="986">
        <v>0.99</v>
      </c>
      <c r="E15" s="898">
        <v>1.7470000000000001</v>
      </c>
      <c r="F15" s="898">
        <v>4.4189999999999996</v>
      </c>
      <c r="G15" s="898">
        <v>3.9940000000000002</v>
      </c>
    </row>
    <row r="16" spans="1:7" x14ac:dyDescent="0.3">
      <c r="A16" s="764" t="s">
        <v>408</v>
      </c>
      <c r="B16" s="738" t="s">
        <v>28</v>
      </c>
      <c r="C16" s="987" t="s">
        <v>446</v>
      </c>
      <c r="D16" s="987">
        <v>0.37</v>
      </c>
      <c r="E16" s="102">
        <v>0.498</v>
      </c>
      <c r="F16" s="102">
        <v>1.1200000000000001</v>
      </c>
      <c r="G16" s="102">
        <v>1.014</v>
      </c>
    </row>
    <row r="17" spans="1:7" ht="14.5" thickBot="1" x14ac:dyDescent="0.35">
      <c r="A17" s="899" t="s">
        <v>409</v>
      </c>
      <c r="B17" s="900"/>
      <c r="C17" s="988" t="s">
        <v>446</v>
      </c>
      <c r="D17" s="989">
        <v>0.62</v>
      </c>
      <c r="E17" s="901">
        <v>1.2490000000000001</v>
      </c>
      <c r="F17" s="901">
        <v>3.2989999999999999</v>
      </c>
      <c r="G17" s="901">
        <v>2.98</v>
      </c>
    </row>
    <row r="18" spans="1:7" x14ac:dyDescent="0.3">
      <c r="A18" s="990" t="s">
        <v>653</v>
      </c>
      <c r="B18" s="991" t="s">
        <v>28</v>
      </c>
      <c r="C18" s="992" t="s">
        <v>446</v>
      </c>
      <c r="D18" s="992" t="s">
        <v>446</v>
      </c>
      <c r="E18" s="993">
        <v>0.34499999999999997</v>
      </c>
      <c r="F18" s="993">
        <v>0.76</v>
      </c>
      <c r="G18" s="993">
        <v>0.51800000000000002</v>
      </c>
    </row>
    <row r="19" spans="1:7" ht="15.75" customHeight="1" x14ac:dyDescent="0.3">
      <c r="A19" s="551" t="s">
        <v>581</v>
      </c>
      <c r="B19" s="994" t="s">
        <v>578</v>
      </c>
      <c r="C19" s="987" t="s">
        <v>446</v>
      </c>
      <c r="D19" s="987" t="s">
        <v>446</v>
      </c>
      <c r="E19" s="934">
        <v>671</v>
      </c>
      <c r="F19" s="979">
        <v>2544</v>
      </c>
      <c r="G19" s="979">
        <v>1253</v>
      </c>
    </row>
    <row r="20" spans="1:7" x14ac:dyDescent="0.3">
      <c r="A20" s="959" t="s">
        <v>654</v>
      </c>
      <c r="B20" s="994" t="s">
        <v>28</v>
      </c>
      <c r="C20" s="987" t="s">
        <v>446</v>
      </c>
      <c r="D20" s="987" t="s">
        <v>446</v>
      </c>
      <c r="E20" s="934">
        <v>0.13</v>
      </c>
      <c r="F20" s="934">
        <v>0.36</v>
      </c>
      <c r="G20" s="934">
        <v>0.26</v>
      </c>
    </row>
    <row r="21" spans="1:7" x14ac:dyDescent="0.3">
      <c r="A21" s="551" t="s">
        <v>582</v>
      </c>
      <c r="B21" s="994" t="s">
        <v>578</v>
      </c>
      <c r="C21" s="987" t="s">
        <v>446</v>
      </c>
      <c r="D21" s="987" t="s">
        <v>446</v>
      </c>
      <c r="E21" s="934">
        <v>30</v>
      </c>
      <c r="F21" s="934">
        <v>16</v>
      </c>
      <c r="G21" s="934">
        <v>229</v>
      </c>
    </row>
    <row r="22" spans="1:7" x14ac:dyDescent="0.3">
      <c r="A22" s="959" t="s">
        <v>655</v>
      </c>
      <c r="B22" s="994" t="s">
        <v>28</v>
      </c>
      <c r="C22" s="987" t="s">
        <v>446</v>
      </c>
      <c r="D22" s="987" t="s">
        <v>446</v>
      </c>
      <c r="E22" s="934">
        <v>0.08</v>
      </c>
      <c r="F22" s="934">
        <v>0.18</v>
      </c>
      <c r="G22" s="995">
        <v>0.04</v>
      </c>
    </row>
    <row r="23" spans="1:7" x14ac:dyDescent="0.3">
      <c r="A23" s="551" t="s">
        <v>652</v>
      </c>
      <c r="B23" s="994" t="s">
        <v>578</v>
      </c>
      <c r="C23" s="987" t="s">
        <v>446</v>
      </c>
      <c r="D23" s="987" t="s">
        <v>446</v>
      </c>
      <c r="E23" s="934">
        <v>104</v>
      </c>
      <c r="F23" s="934">
        <v>487</v>
      </c>
      <c r="G23" s="996">
        <v>84</v>
      </c>
    </row>
    <row r="24" spans="1:7" x14ac:dyDescent="0.3">
      <c r="A24" s="959" t="s">
        <v>410</v>
      </c>
      <c r="B24" s="994" t="s">
        <v>28</v>
      </c>
      <c r="C24" s="987" t="s">
        <v>446</v>
      </c>
      <c r="D24" s="987" t="s">
        <v>446</v>
      </c>
      <c r="E24" s="995">
        <v>0.29199999999999998</v>
      </c>
      <c r="F24" s="934">
        <v>0.44</v>
      </c>
      <c r="G24" s="995">
        <v>0.16</v>
      </c>
    </row>
    <row r="25" spans="1:7" x14ac:dyDescent="0.3">
      <c r="A25" s="551" t="s">
        <v>652</v>
      </c>
      <c r="B25" s="994" t="s">
        <v>578</v>
      </c>
      <c r="C25" s="987" t="s">
        <v>446</v>
      </c>
      <c r="D25" s="987" t="s">
        <v>446</v>
      </c>
      <c r="E25" s="934">
        <v>238</v>
      </c>
      <c r="F25" s="934">
        <v>485</v>
      </c>
      <c r="G25" s="996">
        <v>311</v>
      </c>
    </row>
    <row r="26" spans="1:7" x14ac:dyDescent="0.3">
      <c r="A26" s="959" t="s">
        <v>411</v>
      </c>
      <c r="B26" s="994"/>
      <c r="C26" s="987"/>
      <c r="D26" s="997"/>
      <c r="E26" s="934"/>
      <c r="F26" s="934"/>
      <c r="G26" s="934"/>
    </row>
    <row r="27" spans="1:7" x14ac:dyDescent="0.3">
      <c r="A27" s="551" t="s">
        <v>481</v>
      </c>
      <c r="B27" s="994" t="s">
        <v>28</v>
      </c>
      <c r="C27" s="987" t="s">
        <v>446</v>
      </c>
      <c r="D27" s="987">
        <v>0.18</v>
      </c>
      <c r="E27" s="995">
        <v>0.4</v>
      </c>
      <c r="F27" s="934">
        <v>1.55</v>
      </c>
      <c r="G27" s="995">
        <v>1.5</v>
      </c>
    </row>
    <row r="28" spans="1:7" ht="17.25" customHeight="1" x14ac:dyDescent="0.3">
      <c r="A28" s="998" t="s">
        <v>583</v>
      </c>
      <c r="B28" s="994" t="s">
        <v>578</v>
      </c>
      <c r="C28" s="987" t="s">
        <v>446</v>
      </c>
      <c r="D28" s="987">
        <v>58</v>
      </c>
      <c r="E28" s="934">
        <v>168</v>
      </c>
      <c r="F28" s="934">
        <v>103</v>
      </c>
      <c r="G28" s="934">
        <v>190</v>
      </c>
    </row>
    <row r="29" spans="1:7" ht="15" customHeight="1" x14ac:dyDescent="0.3">
      <c r="A29" s="109" t="s">
        <v>412</v>
      </c>
      <c r="B29" s="66"/>
      <c r="C29" s="618"/>
      <c r="D29" s="618"/>
      <c r="E29" s="122"/>
      <c r="F29" s="122"/>
      <c r="G29" s="122"/>
    </row>
    <row r="30" spans="1:7" x14ac:dyDescent="0.3">
      <c r="A30" s="815" t="s">
        <v>481</v>
      </c>
      <c r="B30" s="72" t="s">
        <v>28</v>
      </c>
      <c r="C30" s="618" t="s">
        <v>446</v>
      </c>
      <c r="D30" s="618" t="s">
        <v>446</v>
      </c>
      <c r="E30" s="122" t="s">
        <v>446</v>
      </c>
      <c r="F30" s="122" t="s">
        <v>446</v>
      </c>
      <c r="G30" s="102">
        <v>0.5</v>
      </c>
    </row>
    <row r="31" spans="1:7" x14ac:dyDescent="0.3">
      <c r="A31" s="766" t="s">
        <v>584</v>
      </c>
      <c r="B31" s="66" t="s">
        <v>578</v>
      </c>
      <c r="C31" s="618" t="s">
        <v>446</v>
      </c>
      <c r="D31" s="618" t="s">
        <v>446</v>
      </c>
      <c r="E31" s="122" t="s">
        <v>446</v>
      </c>
      <c r="F31" s="122" t="s">
        <v>446</v>
      </c>
      <c r="G31" s="426">
        <v>20</v>
      </c>
    </row>
    <row r="32" spans="1:7" ht="30" x14ac:dyDescent="0.3">
      <c r="A32" s="874" t="s">
        <v>627</v>
      </c>
      <c r="B32" s="14"/>
      <c r="C32" s="14"/>
      <c r="D32" s="14"/>
      <c r="E32" s="14"/>
      <c r="F32" s="14"/>
      <c r="G32" s="14"/>
    </row>
    <row r="33" spans="1:7" x14ac:dyDescent="0.3">
      <c r="A33" s="423"/>
      <c r="B33" s="14"/>
      <c r="C33" s="14"/>
      <c r="D33" s="14"/>
      <c r="E33" s="14"/>
      <c r="F33" s="14"/>
      <c r="G33" s="14"/>
    </row>
    <row r="34" spans="1:7" x14ac:dyDescent="0.3"/>
    <row r="35" spans="1:7" x14ac:dyDescent="0.3"/>
    <row r="36" spans="1:7" x14ac:dyDescent="0.3"/>
    <row r="37" spans="1:7" x14ac:dyDescent="0.3"/>
  </sheetData>
  <sheetProtection algorithmName="SHA-512" hashValue="z0d3Ujxi5XE9GZHMGcLjVAot/BmVzKbVDhmL4GEVeCaIGmVWBxg65eKfz0mLntkvHGzWajvnM5BFgr90wo4A4Q==" saltValue="ann6B8uDO9gjSximfXFhsg==" spinCount="100000" sheet="1" objects="1" scenarios="1" selectLockedCells="1"/>
  <mergeCells count="1">
    <mergeCell ref="A13:G13"/>
  </mergeCells>
  <phoneticPr fontId="8" type="noConversion"/>
  <hyperlinks>
    <hyperlink ref="F1" location="Home!A1" display="Home" xr:uid="{5C5A09E2-6BC3-4F0C-9D3B-6FB5ABAB283F}"/>
    <hyperlink ref="G1" location="'Data Contents'!A1" display="Data Content" xr:uid="{61CBA330-AED8-48AA-8D68-0A2B62599A7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829F-C400-4F6B-BC56-C8036F2F6E26}">
  <dimension ref="A1:D18"/>
  <sheetViews>
    <sheetView showGridLines="0" tabSelected="1" zoomScale="130" zoomScaleNormal="130" workbookViewId="0">
      <selection activeCell="B14" sqref="B14"/>
    </sheetView>
  </sheetViews>
  <sheetFormatPr defaultColWidth="0" defaultRowHeight="14.5" zeroHeight="1" x14ac:dyDescent="0.35"/>
  <cols>
    <col min="1" max="1" width="54" customWidth="1"/>
    <col min="2" max="2" width="18.453125" customWidth="1"/>
    <col min="3" max="3" width="9.453125" customWidth="1"/>
    <col min="4" max="4" width="2.54296875" customWidth="1"/>
    <col min="5" max="16384" width="9.1796875" hidden="1"/>
  </cols>
  <sheetData>
    <row r="1" spans="1:3" ht="18" x14ac:dyDescent="0.4">
      <c r="A1" s="174" t="s">
        <v>0</v>
      </c>
      <c r="B1" s="5"/>
      <c r="C1" s="184" t="s">
        <v>1</v>
      </c>
    </row>
    <row r="2" spans="1:3" ht="13.5" customHeight="1" x14ac:dyDescent="0.35">
      <c r="B2" s="6"/>
      <c r="C2" s="7"/>
    </row>
    <row r="3" spans="1:3" x14ac:dyDescent="0.35">
      <c r="A3" s="8" t="s">
        <v>2</v>
      </c>
      <c r="B3" s="9" t="s">
        <v>3</v>
      </c>
    </row>
    <row r="4" spans="1:3" x14ac:dyDescent="0.35">
      <c r="A4" s="10" t="s">
        <v>4</v>
      </c>
      <c r="B4" s="183" t="s">
        <v>5</v>
      </c>
    </row>
    <row r="5" spans="1:3" x14ac:dyDescent="0.35">
      <c r="A5" s="10" t="s">
        <v>700</v>
      </c>
      <c r="B5" s="183" t="s">
        <v>6</v>
      </c>
    </row>
    <row r="6" spans="1:3" x14ac:dyDescent="0.35">
      <c r="A6" s="11" t="s">
        <v>701</v>
      </c>
      <c r="B6" s="183" t="s">
        <v>7</v>
      </c>
    </row>
    <row r="7" spans="1:3" ht="15.75" customHeight="1" x14ac:dyDescent="0.35">
      <c r="A7" s="12" t="s">
        <v>8</v>
      </c>
      <c r="B7" s="183" t="s">
        <v>9</v>
      </c>
    </row>
    <row r="8" spans="1:3" x14ac:dyDescent="0.35">
      <c r="A8" s="11" t="s">
        <v>702</v>
      </c>
      <c r="B8" s="183" t="s">
        <v>10</v>
      </c>
    </row>
    <row r="9" spans="1:3" x14ac:dyDescent="0.35">
      <c r="A9" s="11" t="s">
        <v>11</v>
      </c>
      <c r="B9" s="183" t="s">
        <v>12</v>
      </c>
    </row>
    <row r="10" spans="1:3" ht="17.25" customHeight="1" x14ac:dyDescent="0.35">
      <c r="A10" s="12" t="s">
        <v>703</v>
      </c>
      <c r="B10" s="183" t="s">
        <v>13</v>
      </c>
    </row>
    <row r="11" spans="1:3" ht="18.75" customHeight="1" x14ac:dyDescent="0.35">
      <c r="A11" s="12" t="s">
        <v>14</v>
      </c>
      <c r="B11" s="183" t="s">
        <v>15</v>
      </c>
    </row>
    <row r="12" spans="1:3" ht="15.75" customHeight="1" x14ac:dyDescent="0.35">
      <c r="A12" s="12" t="s">
        <v>16</v>
      </c>
      <c r="B12" s="183" t="s">
        <v>17</v>
      </c>
    </row>
    <row r="13" spans="1:3" x14ac:dyDescent="0.35">
      <c r="A13" s="11" t="s">
        <v>18</v>
      </c>
      <c r="B13" s="183" t="s">
        <v>19</v>
      </c>
    </row>
    <row r="14" spans="1:3" x14ac:dyDescent="0.35">
      <c r="A14" s="11" t="s">
        <v>20</v>
      </c>
      <c r="B14" s="183" t="s">
        <v>21</v>
      </c>
    </row>
    <row r="15" spans="1:3" x14ac:dyDescent="0.35"/>
    <row r="17" x14ac:dyDescent="0.35"/>
    <row r="18" x14ac:dyDescent="0.35"/>
  </sheetData>
  <sheetProtection algorithmName="SHA-512" hashValue="VaSJfpOTryed4b14nRl87kk6adUwoe8rFzFLPTjZZN39Go6P22OmHp5Ytn2X6VGMvWl7AU7BLHHzm4lv4snfbQ==" saltValue="em7GEnI46aDbMPNAE52PwQ==" spinCount="100000" sheet="1" objects="1" scenarios="1" selectLockedCells="1"/>
  <phoneticPr fontId="8" type="noConversion"/>
  <hyperlinks>
    <hyperlink ref="B4" location="'M1'!A1" display="M1" xr:uid="{661543F1-D088-407E-83CF-B543382B28FC}"/>
    <hyperlink ref="B5" location="'M2'!A1" display="M2" xr:uid="{511D240C-2845-4042-9FA2-AB4801C19D00}"/>
    <hyperlink ref="B6" location="'M3'!A1" display="M3" xr:uid="{CFF1C58D-8EA3-461C-BB99-07560F379B73}"/>
    <hyperlink ref="B7" location="'M4'!A1" display="M4" xr:uid="{5C05A985-58CD-4972-85BF-0972CBCE9C11}"/>
    <hyperlink ref="B8" location="'M5'!A1" display="M5" xr:uid="{CEB06821-11E1-474F-9BCA-9C0A980B3B94}"/>
    <hyperlink ref="B9" location="'M6'!A1" display="M6" xr:uid="{3C8A4ED8-D7C8-4532-8112-51DE50C299E2}"/>
    <hyperlink ref="B10" location="'M7'!A1" display="M7" xr:uid="{CEC0326A-F349-4323-9D46-3C4EC5BC3DDC}"/>
    <hyperlink ref="B11" location="'M8'!A1" display="M8" xr:uid="{B3B60395-D06C-410B-95EF-665162FF0BF7}"/>
    <hyperlink ref="B12" location="'M9'!A1" display="M9" xr:uid="{FBE36419-99B4-4954-AD26-BD60D8E82F43}"/>
    <hyperlink ref="B14" location="'M11'!A1" display="M11" xr:uid="{011FFD78-4826-4942-8DC7-57090C0FCF87}"/>
    <hyperlink ref="C1" location="Home!A1" display="Home" xr:uid="{FB0C99E6-0F56-4015-96C0-514C0B39406F}"/>
    <hyperlink ref="B13" location="'M10'!A1" display="M10" xr:uid="{C1188544-F1AA-4B18-BF86-90471D11FC15}"/>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3F28E-2908-4220-ABC1-CD61C1F5EF95}">
  <dimension ref="A1:K1048544"/>
  <sheetViews>
    <sheetView showGridLines="0" zoomScaleNormal="100" zoomScaleSheetLayoutView="115" workbookViewId="0">
      <selection activeCell="F1" sqref="F1"/>
    </sheetView>
  </sheetViews>
  <sheetFormatPr defaultColWidth="0" defaultRowHeight="14" zeroHeight="1" x14ac:dyDescent="0.3"/>
  <cols>
    <col min="1" max="1" width="67.81640625" style="14" customWidth="1"/>
    <col min="2" max="4" width="16" style="61" customWidth="1"/>
    <col min="5" max="6" width="16" style="201" customWidth="1"/>
    <col min="7" max="7" width="16" style="485" customWidth="1"/>
    <col min="8" max="8" width="16" style="486" customWidth="1"/>
    <col min="9" max="10" width="16" style="14" hidden="1" customWidth="1"/>
    <col min="11" max="11" width="9.1796875" style="17" hidden="1" customWidth="1"/>
    <col min="12" max="16384" width="9.1796875" style="17" hidden="1"/>
  </cols>
  <sheetData>
    <row r="1" spans="1:11" ht="18" x14ac:dyDescent="0.3">
      <c r="A1" s="13" t="s">
        <v>22</v>
      </c>
      <c r="B1" s="14"/>
      <c r="C1" s="14"/>
      <c r="D1" s="14"/>
      <c r="E1" s="14"/>
      <c r="F1" s="185" t="s">
        <v>1</v>
      </c>
      <c r="G1" s="186" t="s">
        <v>0</v>
      </c>
      <c r="H1" s="15"/>
      <c r="K1" s="16"/>
    </row>
    <row r="2" spans="1:11" x14ac:dyDescent="0.3">
      <c r="A2" s="24"/>
      <c r="B2" s="30"/>
      <c r="C2" s="30"/>
      <c r="D2" s="30"/>
      <c r="E2" s="30"/>
      <c r="F2" s="30"/>
      <c r="G2" s="30"/>
      <c r="H2" s="14"/>
    </row>
    <row r="3" spans="1:11" ht="26" x14ac:dyDescent="0.3">
      <c r="A3" s="31" t="s">
        <v>23</v>
      </c>
      <c r="B3" s="32" t="s">
        <v>24</v>
      </c>
      <c r="C3" s="22" t="s">
        <v>427</v>
      </c>
      <c r="D3" s="22" t="s">
        <v>404</v>
      </c>
      <c r="E3" s="22" t="s">
        <v>25</v>
      </c>
      <c r="F3" s="22" t="s">
        <v>26</v>
      </c>
      <c r="G3" s="22" t="s">
        <v>27</v>
      </c>
      <c r="H3" s="14"/>
    </row>
    <row r="4" spans="1:11" x14ac:dyDescent="0.3">
      <c r="A4" s="465" t="s">
        <v>588</v>
      </c>
      <c r="B4" s="679" t="s">
        <v>28</v>
      </c>
      <c r="C4" s="466">
        <v>3715</v>
      </c>
      <c r="D4" s="466">
        <v>1938.9</v>
      </c>
      <c r="E4" s="466">
        <v>3022</v>
      </c>
      <c r="F4" s="466">
        <v>2407.3000000000002</v>
      </c>
      <c r="G4" s="78" t="s">
        <v>635</v>
      </c>
      <c r="H4" s="14"/>
    </row>
    <row r="5" spans="1:11" x14ac:dyDescent="0.3">
      <c r="A5" s="74" t="s">
        <v>589</v>
      </c>
      <c r="B5" s="680"/>
      <c r="C5" s="925">
        <v>200</v>
      </c>
      <c r="D5" s="925">
        <v>2611</v>
      </c>
      <c r="E5" s="925">
        <v>2037.1</v>
      </c>
      <c r="F5" s="466">
        <v>1114.7</v>
      </c>
      <c r="G5" s="78" t="s">
        <v>636</v>
      </c>
      <c r="H5" s="14"/>
    </row>
    <row r="6" spans="1:11" x14ac:dyDescent="0.3">
      <c r="A6" s="74" t="s">
        <v>590</v>
      </c>
      <c r="B6" s="926"/>
      <c r="C6" s="38" t="s">
        <v>446</v>
      </c>
      <c r="D6" s="38" t="s">
        <v>446</v>
      </c>
      <c r="E6" s="38" t="s">
        <v>446</v>
      </c>
      <c r="F6" s="466">
        <v>8506</v>
      </c>
      <c r="G6" s="78" t="s">
        <v>697</v>
      </c>
      <c r="H6" s="14"/>
    </row>
    <row r="7" spans="1:11" x14ac:dyDescent="0.3">
      <c r="A7" s="74" t="s">
        <v>484</v>
      </c>
      <c r="B7" s="680"/>
      <c r="C7" s="38" t="s">
        <v>446</v>
      </c>
      <c r="D7" s="38" t="s">
        <v>446</v>
      </c>
      <c r="E7" s="925">
        <v>3500</v>
      </c>
      <c r="F7" s="466">
        <v>2557.5</v>
      </c>
      <c r="G7" s="78" t="s">
        <v>637</v>
      </c>
      <c r="H7" s="14"/>
    </row>
    <row r="8" spans="1:11" x14ac:dyDescent="0.3">
      <c r="A8" s="745" t="s">
        <v>485</v>
      </c>
      <c r="B8" s="680"/>
      <c r="C8" s="545">
        <f>SUM(C4:C7)</f>
        <v>3915</v>
      </c>
      <c r="D8" s="545">
        <f>SUM(D4:D7)</f>
        <v>4549.8999999999996</v>
      </c>
      <c r="E8" s="545">
        <f>SUM(E4:E7)</f>
        <v>8559.1</v>
      </c>
      <c r="F8" s="545">
        <v>14585.5</v>
      </c>
      <c r="G8" s="744" t="s">
        <v>591</v>
      </c>
      <c r="H8" s="14"/>
    </row>
    <row r="9" spans="1:11" x14ac:dyDescent="0.3">
      <c r="A9" s="196" t="s">
        <v>445</v>
      </c>
      <c r="B9" s="677" t="s">
        <v>87</v>
      </c>
      <c r="C9" s="466" t="s">
        <v>446</v>
      </c>
      <c r="D9" s="539">
        <f t="shared" ref="D9" si="0">SUM((D8-C8)/C8)*100</f>
        <v>16.217113665389519</v>
      </c>
      <c r="E9" s="539">
        <v>88.2</v>
      </c>
      <c r="F9" s="539">
        <f>SUM((F8-E8)/E8)*100</f>
        <v>70.409272002897495</v>
      </c>
      <c r="G9" s="564">
        <v>23.7</v>
      </c>
      <c r="H9" s="14"/>
    </row>
    <row r="10" spans="1:11" ht="21" customHeight="1" x14ac:dyDescent="0.3">
      <c r="A10" s="479" t="s">
        <v>476</v>
      </c>
      <c r="B10" s="676"/>
      <c r="C10" s="676"/>
      <c r="D10" s="676"/>
      <c r="E10" s="478"/>
      <c r="F10" s="478"/>
      <c r="G10" s="467"/>
      <c r="H10" s="14"/>
    </row>
    <row r="11" spans="1:11" ht="26.25" customHeight="1" x14ac:dyDescent="0.3">
      <c r="A11" s="500" t="s">
        <v>628</v>
      </c>
      <c r="B11" s="740" t="s">
        <v>24</v>
      </c>
      <c r="C11" s="22" t="s">
        <v>427</v>
      </c>
      <c r="D11" s="22" t="s">
        <v>404</v>
      </c>
      <c r="E11" s="22" t="s">
        <v>25</v>
      </c>
      <c r="F11" s="22" t="s">
        <v>26</v>
      </c>
      <c r="G11" s="22" t="s">
        <v>27</v>
      </c>
      <c r="H11" s="14"/>
    </row>
    <row r="12" spans="1:11" ht="21" customHeight="1" x14ac:dyDescent="0.3">
      <c r="A12" s="906" t="s">
        <v>39</v>
      </c>
      <c r="B12" s="493" t="s">
        <v>28</v>
      </c>
      <c r="C12" s="512" t="s">
        <v>446</v>
      </c>
      <c r="D12" s="505" t="s">
        <v>446</v>
      </c>
      <c r="E12" s="505" t="s">
        <v>446</v>
      </c>
      <c r="F12" s="512">
        <v>7331.7</v>
      </c>
      <c r="G12" s="490">
        <v>8376</v>
      </c>
      <c r="H12" s="14"/>
    </row>
    <row r="13" spans="1:11" ht="21" customHeight="1" x14ac:dyDescent="0.3">
      <c r="A13" s="906" t="s">
        <v>40</v>
      </c>
      <c r="B13" s="904"/>
      <c r="C13" s="494" t="s">
        <v>446</v>
      </c>
      <c r="D13" s="513" t="s">
        <v>446</v>
      </c>
      <c r="E13" s="513" t="s">
        <v>446</v>
      </c>
      <c r="F13" s="494">
        <v>4696.3</v>
      </c>
      <c r="G13" s="35">
        <v>5914.6</v>
      </c>
      <c r="H13" s="905"/>
    </row>
    <row r="14" spans="1:11" ht="21" customHeight="1" x14ac:dyDescent="0.3">
      <c r="A14" s="906" t="s">
        <v>634</v>
      </c>
      <c r="B14" s="496"/>
      <c r="C14" s="494" t="s">
        <v>446</v>
      </c>
      <c r="D14" s="513" t="s">
        <v>446</v>
      </c>
      <c r="E14" s="513">
        <v>3500</v>
      </c>
      <c r="F14" s="505">
        <v>2557.5</v>
      </c>
      <c r="G14" s="490">
        <v>3753.7</v>
      </c>
      <c r="H14" s="14"/>
    </row>
    <row r="15" spans="1:11" ht="21" customHeight="1" x14ac:dyDescent="0.3">
      <c r="A15" s="903"/>
      <c r="B15" s="699"/>
      <c r="C15" s="699"/>
      <c r="D15" s="699"/>
      <c r="E15" s="478"/>
      <c r="F15" s="478"/>
      <c r="G15" s="467"/>
      <c r="H15" s="14"/>
    </row>
    <row r="16" spans="1:11" ht="26" x14ac:dyDescent="0.3">
      <c r="A16" s="99" t="s">
        <v>437</v>
      </c>
      <c r="B16" s="625" t="s">
        <v>24</v>
      </c>
      <c r="C16" s="22" t="s">
        <v>427</v>
      </c>
      <c r="D16" s="22" t="s">
        <v>404</v>
      </c>
      <c r="E16" s="22" t="s">
        <v>25</v>
      </c>
      <c r="F16" s="22" t="s">
        <v>26</v>
      </c>
      <c r="G16" s="22" t="s">
        <v>27</v>
      </c>
      <c r="H16" s="14"/>
    </row>
    <row r="17" spans="1:8" x14ac:dyDescent="0.3">
      <c r="A17" s="74" t="s">
        <v>29</v>
      </c>
      <c r="B17" s="44" t="s">
        <v>28</v>
      </c>
      <c r="C17" s="38" t="s">
        <v>446</v>
      </c>
      <c r="D17" s="918">
        <v>98</v>
      </c>
      <c r="E17" s="916">
        <v>175.2</v>
      </c>
      <c r="F17" s="916">
        <v>45.9</v>
      </c>
      <c r="G17" s="916">
        <v>70.8</v>
      </c>
      <c r="H17" s="14"/>
    </row>
    <row r="18" spans="1:8" x14ac:dyDescent="0.3">
      <c r="A18" s="74" t="s">
        <v>486</v>
      </c>
      <c r="B18" s="476"/>
      <c r="C18" s="466" t="s">
        <v>446</v>
      </c>
      <c r="D18" s="916">
        <v>214.9</v>
      </c>
      <c r="E18" s="916">
        <v>160.1</v>
      </c>
      <c r="F18" s="916">
        <v>374.4</v>
      </c>
      <c r="G18" s="916">
        <v>541.9</v>
      </c>
      <c r="H18" s="14"/>
    </row>
    <row r="19" spans="1:8" x14ac:dyDescent="0.3">
      <c r="A19" s="74" t="s">
        <v>31</v>
      </c>
      <c r="B19" s="476"/>
      <c r="C19" s="466" t="s">
        <v>446</v>
      </c>
      <c r="D19" s="918">
        <v>431</v>
      </c>
      <c r="E19" s="916">
        <v>591.6</v>
      </c>
      <c r="F19" s="916">
        <v>353.9</v>
      </c>
      <c r="G19" s="916">
        <v>483.1</v>
      </c>
      <c r="H19" s="14"/>
    </row>
    <row r="20" spans="1:8" hidden="1" x14ac:dyDescent="0.3">
      <c r="A20" s="74" t="s">
        <v>32</v>
      </c>
      <c r="B20" s="476"/>
      <c r="C20" s="466" t="s">
        <v>446</v>
      </c>
      <c r="D20" s="916" t="s">
        <v>446</v>
      </c>
      <c r="E20" s="916" t="s">
        <v>446</v>
      </c>
      <c r="F20" s="916">
        <v>1633.1</v>
      </c>
      <c r="G20" s="916"/>
      <c r="H20" s="14"/>
    </row>
    <row r="21" spans="1:8" x14ac:dyDescent="0.3">
      <c r="A21" s="74" t="s">
        <v>32</v>
      </c>
      <c r="B21" s="476"/>
      <c r="C21" s="466" t="s">
        <v>446</v>
      </c>
      <c r="D21" s="917">
        <v>1195</v>
      </c>
      <c r="E21" s="917">
        <v>2095.1</v>
      </c>
      <c r="F21" s="917">
        <v>1633.1</v>
      </c>
      <c r="G21" s="917">
        <v>5346</v>
      </c>
      <c r="H21" s="14"/>
    </row>
    <row r="22" spans="1:8" x14ac:dyDescent="0.3">
      <c r="A22" s="746" t="s">
        <v>354</v>
      </c>
      <c r="B22" s="476"/>
      <c r="C22" s="484" t="s">
        <v>446</v>
      </c>
      <c r="D22" s="569">
        <f>SUM(D17:D21)</f>
        <v>1938.9</v>
      </c>
      <c r="E22" s="569">
        <v>3022</v>
      </c>
      <c r="F22" s="569">
        <v>2407.3000000000002</v>
      </c>
      <c r="G22" s="569">
        <f>SUM(G17:G21)</f>
        <v>6441.8</v>
      </c>
      <c r="H22" s="14"/>
    </row>
    <row r="23" spans="1:8" x14ac:dyDescent="0.3">
      <c r="A23" s="196" t="s">
        <v>415</v>
      </c>
      <c r="B23" s="126" t="s">
        <v>87</v>
      </c>
      <c r="C23" s="484" t="s">
        <v>446</v>
      </c>
      <c r="D23" s="484" t="s">
        <v>446</v>
      </c>
      <c r="E23" s="545">
        <f>SUM((E22-D22)/D22)*100</f>
        <v>55.8615709938625</v>
      </c>
      <c r="F23" s="545">
        <f>SUM((F22-E22)/E22)*100</f>
        <v>-20.340833884844468</v>
      </c>
      <c r="G23" s="545">
        <f>SUM((G22-F22)/F22)*100</f>
        <v>167.59440036555475</v>
      </c>
      <c r="H23" s="14"/>
    </row>
    <row r="24" spans="1:8" x14ac:dyDescent="0.3">
      <c r="A24" s="510"/>
      <c r="B24" s="511"/>
      <c r="C24" s="511"/>
      <c r="D24" s="511"/>
      <c r="E24" s="204"/>
      <c r="F24" s="489"/>
      <c r="G24" s="468"/>
      <c r="H24" s="14"/>
    </row>
    <row r="25" spans="1:8" ht="26" x14ac:dyDescent="0.3">
      <c r="A25" s="500" t="s">
        <v>487</v>
      </c>
      <c r="B25" s="625" t="s">
        <v>24</v>
      </c>
      <c r="C25" s="22" t="s">
        <v>427</v>
      </c>
      <c r="D25" s="22" t="s">
        <v>404</v>
      </c>
      <c r="E25" s="22" t="s">
        <v>25</v>
      </c>
      <c r="F25" s="22" t="s">
        <v>26</v>
      </c>
      <c r="G25" s="22" t="s">
        <v>27</v>
      </c>
      <c r="H25" s="14"/>
    </row>
    <row r="26" spans="1:8" x14ac:dyDescent="0.3">
      <c r="A26" s="910" t="s">
        <v>39</v>
      </c>
      <c r="B26" s="493" t="s">
        <v>28</v>
      </c>
      <c r="C26" s="505" t="s">
        <v>446</v>
      </c>
      <c r="D26" s="505" t="s">
        <v>446</v>
      </c>
      <c r="E26" s="505" t="s">
        <v>446</v>
      </c>
      <c r="F26" s="512">
        <v>1744.2</v>
      </c>
      <c r="G26" s="490">
        <v>3749.7</v>
      </c>
      <c r="H26" s="14"/>
    </row>
    <row r="27" spans="1:8" x14ac:dyDescent="0.3">
      <c r="A27" s="910" t="s">
        <v>40</v>
      </c>
      <c r="B27" s="496"/>
      <c r="C27" s="513" t="s">
        <v>446</v>
      </c>
      <c r="D27" s="513" t="s">
        <v>446</v>
      </c>
      <c r="E27" s="513" t="s">
        <v>446</v>
      </c>
      <c r="F27" s="494">
        <v>663.1</v>
      </c>
      <c r="G27" s="495">
        <v>2692.1</v>
      </c>
      <c r="H27" s="14"/>
    </row>
    <row r="28" spans="1:8" ht="12" customHeight="1" x14ac:dyDescent="0.3">
      <c r="A28" s="480"/>
      <c r="B28" s="481"/>
      <c r="C28" s="481"/>
      <c r="D28" s="481"/>
      <c r="E28" s="482"/>
      <c r="F28" s="483"/>
      <c r="G28" s="454"/>
      <c r="H28" s="14"/>
    </row>
    <row r="29" spans="1:8" ht="26" x14ac:dyDescent="0.3">
      <c r="A29" s="71" t="s">
        <v>488</v>
      </c>
      <c r="B29" s="475" t="s">
        <v>24</v>
      </c>
      <c r="C29" s="22" t="s">
        <v>427</v>
      </c>
      <c r="D29" s="22" t="s">
        <v>404</v>
      </c>
      <c r="E29" s="22" t="s">
        <v>25</v>
      </c>
      <c r="F29" s="22" t="s">
        <v>26</v>
      </c>
      <c r="G29" s="22" t="s">
        <v>27</v>
      </c>
      <c r="H29" s="14"/>
    </row>
    <row r="30" spans="1:8" x14ac:dyDescent="0.3">
      <c r="A30" s="21" t="s">
        <v>33</v>
      </c>
      <c r="B30" s="876" t="s">
        <v>28</v>
      </c>
      <c r="C30" s="919">
        <v>200</v>
      </c>
      <c r="D30" s="919">
        <v>1400</v>
      </c>
      <c r="E30" s="919">
        <v>988.4</v>
      </c>
      <c r="F30" s="919">
        <v>661.4</v>
      </c>
      <c r="G30" s="919">
        <v>309.2</v>
      </c>
      <c r="H30" s="14"/>
    </row>
    <row r="31" spans="1:8" x14ac:dyDescent="0.3">
      <c r="A31" s="21" t="s">
        <v>34</v>
      </c>
      <c r="B31" s="877"/>
      <c r="C31" s="919" t="s">
        <v>446</v>
      </c>
      <c r="D31" s="919" t="s">
        <v>446</v>
      </c>
      <c r="E31" s="919" t="s">
        <v>446</v>
      </c>
      <c r="F31" s="919">
        <v>105.5</v>
      </c>
      <c r="G31" s="919">
        <v>108.4</v>
      </c>
      <c r="H31" s="14"/>
    </row>
    <row r="32" spans="1:8" x14ac:dyDescent="0.3">
      <c r="A32" s="21" t="s">
        <v>35</v>
      </c>
      <c r="B32" s="877"/>
      <c r="C32" s="919" t="s">
        <v>446</v>
      </c>
      <c r="D32" s="919">
        <v>1211</v>
      </c>
      <c r="E32" s="919">
        <v>1048.7</v>
      </c>
      <c r="F32" s="919">
        <v>347.8</v>
      </c>
      <c r="G32" s="919">
        <v>853.3</v>
      </c>
      <c r="H32" s="14"/>
    </row>
    <row r="33" spans="1:8" x14ac:dyDescent="0.3">
      <c r="A33" s="159" t="s">
        <v>354</v>
      </c>
      <c r="B33" s="878"/>
      <c r="C33" s="545">
        <f>SUM(C30:C32)</f>
        <v>200</v>
      </c>
      <c r="D33" s="545">
        <f>SUM(D30:D32)</f>
        <v>2611</v>
      </c>
      <c r="E33" s="545">
        <f>SUM(E30:E32)</f>
        <v>2037.1</v>
      </c>
      <c r="F33" s="545">
        <v>1114.7</v>
      </c>
      <c r="G33" s="545">
        <f>SUM(G30:G32)</f>
        <v>1270.9000000000001</v>
      </c>
      <c r="H33" s="14"/>
    </row>
    <row r="34" spans="1:8" ht="16.5" customHeight="1" x14ac:dyDescent="0.3">
      <c r="A34" s="514"/>
      <c r="B34" s="515"/>
      <c r="C34" s="515"/>
      <c r="D34" s="515"/>
      <c r="F34" s="467"/>
      <c r="G34" s="468"/>
      <c r="H34" s="14"/>
    </row>
    <row r="35" spans="1:8" ht="26" x14ac:dyDescent="0.3">
      <c r="A35" s="673" t="s">
        <v>489</v>
      </c>
      <c r="B35" s="625" t="s">
        <v>24</v>
      </c>
      <c r="C35" s="22" t="s">
        <v>427</v>
      </c>
      <c r="D35" s="22" t="s">
        <v>404</v>
      </c>
      <c r="E35" s="22" t="s">
        <v>25</v>
      </c>
      <c r="F35" s="22" t="s">
        <v>26</v>
      </c>
      <c r="G35" s="22" t="s">
        <v>27</v>
      </c>
      <c r="H35" s="14"/>
    </row>
    <row r="36" spans="1:8" x14ac:dyDescent="0.3">
      <c r="A36" s="910" t="s">
        <v>39</v>
      </c>
      <c r="B36" s="493" t="s">
        <v>28</v>
      </c>
      <c r="C36" s="505" t="s">
        <v>446</v>
      </c>
      <c r="D36" s="505" t="s">
        <v>446</v>
      </c>
      <c r="E36" s="505" t="s">
        <v>446</v>
      </c>
      <c r="F36" s="505">
        <v>334.5</v>
      </c>
      <c r="G36" s="505">
        <v>455.4</v>
      </c>
      <c r="H36" s="14"/>
    </row>
    <row r="37" spans="1:8" x14ac:dyDescent="0.3">
      <c r="A37" s="910" t="s">
        <v>40</v>
      </c>
      <c r="B37" s="496"/>
      <c r="C37" s="494" t="s">
        <v>446</v>
      </c>
      <c r="D37" s="494" t="s">
        <v>446</v>
      </c>
      <c r="E37" s="494" t="s">
        <v>446</v>
      </c>
      <c r="F37" s="494">
        <v>780.2</v>
      </c>
      <c r="G37" s="505">
        <v>815.5</v>
      </c>
      <c r="H37" s="14"/>
    </row>
    <row r="38" spans="1:8" x14ac:dyDescent="0.3">
      <c r="A38" s="487"/>
      <c r="B38" s="488"/>
      <c r="C38" s="488"/>
      <c r="D38" s="488"/>
      <c r="E38" s="204"/>
      <c r="F38" s="489"/>
      <c r="G38" s="681"/>
      <c r="H38" s="469"/>
    </row>
    <row r="39" spans="1:8" ht="26" x14ac:dyDescent="0.3">
      <c r="A39" s="71" t="s">
        <v>490</v>
      </c>
      <c r="B39" s="475" t="s">
        <v>24</v>
      </c>
      <c r="C39" s="22" t="s">
        <v>427</v>
      </c>
      <c r="D39" s="22" t="s">
        <v>404</v>
      </c>
      <c r="E39" s="22" t="s">
        <v>25</v>
      </c>
      <c r="F39" s="22" t="s">
        <v>26</v>
      </c>
      <c r="G39" s="22" t="s">
        <v>27</v>
      </c>
      <c r="H39" s="14"/>
    </row>
    <row r="40" spans="1:8" x14ac:dyDescent="0.3">
      <c r="A40" s="920" t="s">
        <v>698</v>
      </c>
      <c r="B40" s="729" t="s">
        <v>28</v>
      </c>
      <c r="C40" s="78" t="s">
        <v>446</v>
      </c>
      <c r="D40" s="78" t="s">
        <v>446</v>
      </c>
      <c r="E40" s="78" t="s">
        <v>446</v>
      </c>
      <c r="F40" s="505">
        <v>1770</v>
      </c>
      <c r="G40" s="505">
        <v>3069.3</v>
      </c>
      <c r="H40" s="14"/>
    </row>
    <row r="41" spans="1:8" x14ac:dyDescent="0.3">
      <c r="A41" s="920" t="s">
        <v>483</v>
      </c>
      <c r="B41" s="730"/>
      <c r="C41" s="78" t="s">
        <v>446</v>
      </c>
      <c r="D41" s="78" t="s">
        <v>446</v>
      </c>
      <c r="E41" s="78" t="s">
        <v>446</v>
      </c>
      <c r="F41" s="505">
        <v>6736</v>
      </c>
      <c r="G41" s="505">
        <v>3508.5</v>
      </c>
      <c r="H41" s="14"/>
    </row>
    <row r="42" spans="1:8" x14ac:dyDescent="0.3">
      <c r="A42" s="921" t="s">
        <v>354</v>
      </c>
      <c r="B42" s="731"/>
      <c r="C42" s="78" t="s">
        <v>446</v>
      </c>
      <c r="D42" s="78" t="s">
        <v>446</v>
      </c>
      <c r="E42" s="78" t="s">
        <v>446</v>
      </c>
      <c r="F42" s="545">
        <v>8506</v>
      </c>
      <c r="G42" s="545">
        <f>SUM(G40:G41)</f>
        <v>6577.8</v>
      </c>
      <c r="H42" s="14"/>
    </row>
    <row r="43" spans="1:8" ht="13.5" customHeight="1" x14ac:dyDescent="0.3">
      <c r="A43" s="922"/>
      <c r="G43" s="17"/>
      <c r="H43" s="14"/>
    </row>
    <row r="44" spans="1:8" ht="26" x14ac:dyDescent="0.3">
      <c r="A44" s="923" t="s">
        <v>641</v>
      </c>
      <c r="B44" s="625" t="s">
        <v>24</v>
      </c>
      <c r="C44" s="22" t="s">
        <v>427</v>
      </c>
      <c r="D44" s="22" t="s">
        <v>404</v>
      </c>
      <c r="E44" s="22" t="s">
        <v>25</v>
      </c>
      <c r="F44" s="22" t="s">
        <v>26</v>
      </c>
      <c r="G44" s="22" t="s">
        <v>27</v>
      </c>
      <c r="H44" s="14"/>
    </row>
    <row r="45" spans="1:8" hidden="1" x14ac:dyDescent="0.3">
      <c r="A45" s="492" t="s">
        <v>39</v>
      </c>
      <c r="B45" s="493" t="s">
        <v>28</v>
      </c>
      <c r="C45" s="517"/>
      <c r="D45" s="517"/>
      <c r="E45" s="494" t="s">
        <v>446</v>
      </c>
      <c r="F45" s="491"/>
      <c r="G45" s="495">
        <v>455.5</v>
      </c>
      <c r="H45" s="14"/>
    </row>
    <row r="46" spans="1:8" hidden="1" x14ac:dyDescent="0.3">
      <c r="A46" s="492" t="s">
        <v>40</v>
      </c>
      <c r="B46" s="496"/>
      <c r="C46" s="516"/>
      <c r="D46" s="516"/>
      <c r="E46" s="494" t="s">
        <v>446</v>
      </c>
      <c r="F46" s="491"/>
      <c r="G46" s="495">
        <v>815.5</v>
      </c>
      <c r="H46" s="14"/>
    </row>
    <row r="47" spans="1:8" hidden="1" x14ac:dyDescent="0.3">
      <c r="A47" s="417"/>
      <c r="B47" s="497"/>
      <c r="C47" s="497"/>
      <c r="D47" s="497"/>
      <c r="E47" s="498"/>
      <c r="F47" s="498"/>
      <c r="G47" s="499"/>
      <c r="H47" s="14"/>
    </row>
    <row r="48" spans="1:8" hidden="1" x14ac:dyDescent="0.3">
      <c r="A48" s="417"/>
      <c r="B48" s="497"/>
      <c r="C48" s="497"/>
      <c r="D48" s="497"/>
      <c r="E48" s="498"/>
      <c r="F48" s="498"/>
      <c r="G48" s="499"/>
      <c r="H48" s="14"/>
    </row>
    <row r="49" spans="1:8" hidden="1" x14ac:dyDescent="0.3">
      <c r="A49" s="417"/>
      <c r="B49" s="497"/>
      <c r="C49" s="497"/>
      <c r="D49" s="497"/>
      <c r="E49" s="498"/>
      <c r="F49" s="498"/>
      <c r="G49" s="499"/>
      <c r="H49" s="14"/>
    </row>
    <row r="50" spans="1:8" hidden="1" x14ac:dyDescent="0.3">
      <c r="A50" s="417"/>
      <c r="B50" s="497"/>
      <c r="C50" s="497"/>
      <c r="D50" s="497"/>
      <c r="E50" s="498"/>
      <c r="F50" s="498"/>
      <c r="G50" s="499"/>
      <c r="H50" s="14"/>
    </row>
    <row r="51" spans="1:8" hidden="1" x14ac:dyDescent="0.3">
      <c r="A51" s="417"/>
      <c r="B51" s="497"/>
      <c r="C51" s="497"/>
      <c r="D51" s="497"/>
      <c r="E51" s="498"/>
      <c r="F51" s="498"/>
      <c r="G51" s="499"/>
      <c r="H51" s="14"/>
    </row>
    <row r="52" spans="1:8" hidden="1" x14ac:dyDescent="0.3">
      <c r="A52" s="417"/>
      <c r="B52" s="497"/>
      <c r="C52" s="497"/>
      <c r="D52" s="497"/>
      <c r="E52" s="498"/>
      <c r="F52" s="498"/>
      <c r="G52" s="499"/>
      <c r="H52" s="14"/>
    </row>
    <row r="53" spans="1:8" hidden="1" x14ac:dyDescent="0.3">
      <c r="A53" s="417"/>
      <c r="B53" s="497"/>
      <c r="C53" s="497"/>
      <c r="D53" s="497"/>
      <c r="E53" s="498"/>
      <c r="F53" s="498"/>
      <c r="G53" s="499"/>
      <c r="H53" s="14"/>
    </row>
    <row r="54" spans="1:8" hidden="1" x14ac:dyDescent="0.3">
      <c r="A54" s="417"/>
      <c r="B54" s="497"/>
      <c r="C54" s="497"/>
      <c r="D54" s="497"/>
      <c r="E54" s="498"/>
      <c r="F54" s="498"/>
      <c r="G54" s="499"/>
      <c r="H54" s="14"/>
    </row>
    <row r="55" spans="1:8" x14ac:dyDescent="0.3">
      <c r="A55" s="909" t="s">
        <v>39</v>
      </c>
      <c r="B55" s="518" t="s">
        <v>28</v>
      </c>
      <c r="C55" s="505" t="s">
        <v>446</v>
      </c>
      <c r="D55" s="505" t="s">
        <v>446</v>
      </c>
      <c r="E55" s="505" t="s">
        <v>446</v>
      </c>
      <c r="F55" s="505">
        <v>5253.1</v>
      </c>
      <c r="G55" s="505">
        <v>4170.8999999999996</v>
      </c>
    </row>
    <row r="56" spans="1:8" x14ac:dyDescent="0.3">
      <c r="A56" s="909" t="s">
        <v>40</v>
      </c>
      <c r="B56" s="519"/>
      <c r="C56" s="505" t="s">
        <v>446</v>
      </c>
      <c r="D56" s="505" t="s">
        <v>446</v>
      </c>
      <c r="E56" s="505" t="s">
        <v>446</v>
      </c>
      <c r="F56" s="505">
        <v>3252.9</v>
      </c>
      <c r="G56" s="505">
        <v>2406.9</v>
      </c>
    </row>
    <row r="57" spans="1:8" x14ac:dyDescent="0.3"/>
    <row r="58" spans="1:8" ht="26" x14ac:dyDescent="0.3">
      <c r="A58" s="924" t="s">
        <v>699</v>
      </c>
      <c r="B58" s="508" t="s">
        <v>24</v>
      </c>
      <c r="C58" s="22" t="s">
        <v>427</v>
      </c>
      <c r="D58" s="22" t="s">
        <v>404</v>
      </c>
      <c r="E58" s="22" t="s">
        <v>25</v>
      </c>
      <c r="F58" s="22" t="s">
        <v>26</v>
      </c>
      <c r="G58" s="22" t="s">
        <v>27</v>
      </c>
    </row>
    <row r="59" spans="1:8" x14ac:dyDescent="0.3">
      <c r="A59" s="343" t="s">
        <v>432</v>
      </c>
      <c r="B59" s="880"/>
      <c r="C59" s="453"/>
      <c r="D59" s="58"/>
      <c r="E59" s="36"/>
      <c r="F59" s="36"/>
      <c r="G59" s="470"/>
    </row>
    <row r="60" spans="1:8" ht="14.5" x14ac:dyDescent="0.35">
      <c r="A60" s="586" t="s">
        <v>482</v>
      </c>
      <c r="B60" s="881"/>
      <c r="C60" s="466" t="s">
        <v>446</v>
      </c>
      <c r="D60" s="748">
        <v>214.9</v>
      </c>
      <c r="E60" s="748">
        <v>160.1</v>
      </c>
      <c r="F60" s="78">
        <v>374.4</v>
      </c>
      <c r="G60" s="78">
        <v>541.9</v>
      </c>
    </row>
    <row r="61" spans="1:8" ht="14.5" x14ac:dyDescent="0.35">
      <c r="A61" s="586" t="s">
        <v>441</v>
      </c>
      <c r="B61" s="881"/>
      <c r="C61" s="466" t="s">
        <v>446</v>
      </c>
      <c r="D61" s="749">
        <v>98</v>
      </c>
      <c r="E61" s="750">
        <v>175.2</v>
      </c>
      <c r="F61" s="38">
        <v>45.9</v>
      </c>
      <c r="G61" s="78">
        <v>70.8</v>
      </c>
    </row>
    <row r="62" spans="1:8" ht="14.5" x14ac:dyDescent="0.35">
      <c r="A62" s="586" t="s">
        <v>433</v>
      </c>
      <c r="B62" s="881"/>
      <c r="C62" s="751">
        <v>200</v>
      </c>
      <c r="D62" s="752">
        <v>1400</v>
      </c>
      <c r="E62" s="752">
        <v>988.4</v>
      </c>
      <c r="F62" s="38">
        <v>661.4</v>
      </c>
      <c r="G62" s="78">
        <v>309.2</v>
      </c>
    </row>
    <row r="63" spans="1:8" x14ac:dyDescent="0.3">
      <c r="A63" s="586" t="s">
        <v>434</v>
      </c>
      <c r="B63" s="881"/>
      <c r="C63" s="466" t="s">
        <v>446</v>
      </c>
      <c r="D63" s="571" t="s">
        <v>446</v>
      </c>
      <c r="E63" s="571" t="s">
        <v>446</v>
      </c>
      <c r="F63" s="38">
        <v>105.5</v>
      </c>
      <c r="G63" s="78">
        <v>108.4</v>
      </c>
    </row>
    <row r="64" spans="1:8" ht="14.5" x14ac:dyDescent="0.3">
      <c r="A64" s="586" t="s">
        <v>435</v>
      </c>
      <c r="B64" s="881"/>
      <c r="C64" s="466" t="s">
        <v>446</v>
      </c>
      <c r="D64" s="570">
        <v>1211</v>
      </c>
      <c r="E64" s="570">
        <v>1048.7</v>
      </c>
      <c r="F64" s="38">
        <v>347.8</v>
      </c>
      <c r="G64" s="78">
        <v>853.3</v>
      </c>
    </row>
    <row r="65" spans="1:7" x14ac:dyDescent="0.3">
      <c r="A65" s="745" t="s">
        <v>354</v>
      </c>
      <c r="B65" s="881"/>
      <c r="C65" s="569">
        <f>SUM(C60:C64)</f>
        <v>200</v>
      </c>
      <c r="D65" s="545">
        <f>SUM(D60:D64)</f>
        <v>2923.9</v>
      </c>
      <c r="E65" s="545">
        <f>SUM(E60:E64)</f>
        <v>2372.3999999999996</v>
      </c>
      <c r="F65" s="545">
        <f t="shared" ref="F65:G65" si="1">SUM(F60:F64)</f>
        <v>1534.9999999999998</v>
      </c>
      <c r="G65" s="545">
        <f t="shared" si="1"/>
        <v>1883.6</v>
      </c>
    </row>
    <row r="66" spans="1:7" x14ac:dyDescent="0.3">
      <c r="A66" s="343" t="s">
        <v>436</v>
      </c>
      <c r="B66" s="881"/>
      <c r="C66" s="753"/>
      <c r="D66" s="754"/>
      <c r="E66" s="754"/>
      <c r="F66" s="754"/>
      <c r="G66" s="754"/>
    </row>
    <row r="67" spans="1:7" ht="14.5" x14ac:dyDescent="0.35">
      <c r="A67" s="586" t="s">
        <v>437</v>
      </c>
      <c r="B67" s="879" t="s">
        <v>28</v>
      </c>
      <c r="C67" s="466" t="s">
        <v>446</v>
      </c>
      <c r="D67" s="755">
        <v>1195</v>
      </c>
      <c r="E67" s="756">
        <v>2095.1</v>
      </c>
      <c r="F67" s="757">
        <v>1633.1</v>
      </c>
      <c r="G67" s="78">
        <v>5346</v>
      </c>
    </row>
    <row r="68" spans="1:7" x14ac:dyDescent="0.3">
      <c r="A68" s="586" t="s">
        <v>438</v>
      </c>
      <c r="B68" s="881"/>
      <c r="C68" s="466" t="s">
        <v>446</v>
      </c>
      <c r="D68" s="38" t="s">
        <v>446</v>
      </c>
      <c r="E68" s="38" t="s">
        <v>446</v>
      </c>
      <c r="F68" s="505">
        <v>499.7</v>
      </c>
      <c r="G68" s="78">
        <v>476.5</v>
      </c>
    </row>
    <row r="69" spans="1:7" x14ac:dyDescent="0.3">
      <c r="A69" s="745" t="s">
        <v>354</v>
      </c>
      <c r="B69" s="879"/>
      <c r="C69" s="539" t="s">
        <v>446</v>
      </c>
      <c r="D69" s="572">
        <f>SUM(D67:D68)</f>
        <v>1195</v>
      </c>
      <c r="E69" s="572">
        <f>SUM(E67:E68)</f>
        <v>2095.1</v>
      </c>
      <c r="F69" s="572">
        <f t="shared" ref="F69:G69" si="2">SUM(F67:F68)</f>
        <v>2132.7999999999997</v>
      </c>
      <c r="G69" s="572">
        <f t="shared" si="2"/>
        <v>5822.5</v>
      </c>
    </row>
    <row r="70" spans="1:7" x14ac:dyDescent="0.3">
      <c r="A70" s="343" t="s">
        <v>31</v>
      </c>
      <c r="B70" s="881"/>
      <c r="C70" s="753"/>
      <c r="D70" s="754"/>
      <c r="E70" s="754"/>
      <c r="F70" s="754"/>
      <c r="G70" s="754"/>
    </row>
    <row r="71" spans="1:7" ht="14.5" x14ac:dyDescent="0.35">
      <c r="A71" s="586" t="s">
        <v>437</v>
      </c>
      <c r="B71" s="881"/>
      <c r="C71" s="466" t="s">
        <v>446</v>
      </c>
      <c r="D71" s="758">
        <v>431</v>
      </c>
      <c r="E71" s="748">
        <v>591.6</v>
      </c>
      <c r="F71" s="78">
        <v>353.9</v>
      </c>
      <c r="G71" s="78">
        <v>483.1</v>
      </c>
    </row>
    <row r="72" spans="1:7" x14ac:dyDescent="0.3">
      <c r="A72" s="586" t="s">
        <v>438</v>
      </c>
      <c r="B72" s="881"/>
      <c r="C72" s="466" t="s">
        <v>446</v>
      </c>
      <c r="D72" s="38" t="s">
        <v>446</v>
      </c>
      <c r="E72" s="38" t="s">
        <v>446</v>
      </c>
      <c r="F72" s="78">
        <v>8006.2</v>
      </c>
      <c r="G72" s="78">
        <v>6101.3</v>
      </c>
    </row>
    <row r="73" spans="1:7" ht="14.5" x14ac:dyDescent="0.35">
      <c r="A73" s="745" t="s">
        <v>354</v>
      </c>
      <c r="B73" s="881"/>
      <c r="C73" s="466" t="s">
        <v>446</v>
      </c>
      <c r="D73" s="759">
        <v>431</v>
      </c>
      <c r="E73" s="760">
        <v>591.6</v>
      </c>
      <c r="F73" s="545">
        <f>SUM(F71:F72)</f>
        <v>8360.1</v>
      </c>
      <c r="G73" s="545">
        <f>SUM(G71:G72)</f>
        <v>6584.4000000000005</v>
      </c>
    </row>
    <row r="74" spans="1:7" x14ac:dyDescent="0.3">
      <c r="A74" s="343" t="s">
        <v>439</v>
      </c>
      <c r="B74" s="881"/>
      <c r="C74" s="539"/>
      <c r="D74" s="572"/>
      <c r="E74" s="572"/>
      <c r="F74" s="572"/>
      <c r="G74" s="572"/>
    </row>
    <row r="75" spans="1:7" x14ac:dyDescent="0.3">
      <c r="A75" s="586" t="s">
        <v>440</v>
      </c>
      <c r="B75" s="881"/>
      <c r="C75" s="466" t="s">
        <v>446</v>
      </c>
      <c r="D75" s="78" t="s">
        <v>446</v>
      </c>
      <c r="E75" s="78">
        <v>3500</v>
      </c>
      <c r="F75" s="78">
        <v>2557.5</v>
      </c>
      <c r="G75" s="78">
        <v>3753.7</v>
      </c>
    </row>
    <row r="76" spans="1:7" x14ac:dyDescent="0.3">
      <c r="A76" s="745" t="s">
        <v>354</v>
      </c>
      <c r="B76" s="882"/>
      <c r="C76" s="539" t="s">
        <v>446</v>
      </c>
      <c r="D76" s="572" t="s">
        <v>446</v>
      </c>
      <c r="E76" s="572">
        <v>3500</v>
      </c>
      <c r="F76" s="572">
        <v>2557.5</v>
      </c>
      <c r="G76" s="572">
        <v>3753.7</v>
      </c>
    </row>
    <row r="77" spans="1:7" x14ac:dyDescent="0.3"/>
    <row r="78" spans="1:7" x14ac:dyDescent="0.3"/>
    <row r="79" spans="1:7" x14ac:dyDescent="0.3"/>
    <row r="80" spans="1:7" x14ac:dyDescent="0.3"/>
    <row r="81" spans="1:1" hidden="1" x14ac:dyDescent="0.3">
      <c r="A81" s="469"/>
    </row>
    <row r="1048529" spans="1:6" x14ac:dyDescent="0.3"/>
    <row r="1048530" spans="1:6" x14ac:dyDescent="0.3"/>
    <row r="1048531" spans="1:6" x14ac:dyDescent="0.3"/>
    <row r="1048544" spans="1:6" hidden="1" x14ac:dyDescent="0.3">
      <c r="A1048544" s="17"/>
      <c r="B1048544" s="17"/>
      <c r="C1048544" s="17"/>
      <c r="D1048544" s="17"/>
      <c r="E1048544" s="17"/>
      <c r="F1048544" s="485"/>
    </row>
  </sheetData>
  <sheetProtection algorithmName="SHA-512" hashValue="3co81MDM7uAP/pZESzJ74Y4X2yQjRVRgt25VPXjjn0PP/Kq1669RWNKCCulua+zh8ArL537uMkC5nY/ETVKZGg==" saltValue="R3TR6JwR/pnyX1tf9qpGdA==" spinCount="100000" sheet="1" objects="1" scenarios="1" selectLockedCells="1"/>
  <phoneticPr fontId="8" type="noConversion"/>
  <hyperlinks>
    <hyperlink ref="F1" location="Home!A1" display="Home" xr:uid="{C660C00F-22DE-4AF9-BB63-54BBDD7A73CB}"/>
    <hyperlink ref="G1" location="'Data Contents'!A1" display="Data Content" xr:uid="{E8D664EB-7E8C-458D-A84E-42DF912D86C4}"/>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DF80A-234B-474B-AD6C-D2C3D7182BD4}">
  <dimension ref="A1:K222"/>
  <sheetViews>
    <sheetView showGridLines="0" zoomScale="115" zoomScaleNormal="115" workbookViewId="0">
      <selection activeCell="G21" sqref="G21"/>
    </sheetView>
  </sheetViews>
  <sheetFormatPr defaultColWidth="0" defaultRowHeight="14" zeroHeight="1" x14ac:dyDescent="0.3"/>
  <cols>
    <col min="1" max="1" width="67.81640625" style="17" customWidth="1"/>
    <col min="2" max="8" width="16" style="17" customWidth="1"/>
    <col min="9" max="9" width="9.1796875" style="17" customWidth="1"/>
    <col min="10" max="16384" width="9.1796875" style="17" hidden="1"/>
  </cols>
  <sheetData>
    <row r="1" spans="1:9" ht="18" x14ac:dyDescent="0.3">
      <c r="A1" s="13" t="s">
        <v>36</v>
      </c>
      <c r="B1" s="14"/>
      <c r="C1" s="14"/>
      <c r="D1" s="14"/>
      <c r="E1" s="14"/>
      <c r="F1" s="15"/>
      <c r="G1" s="185" t="s">
        <v>1</v>
      </c>
      <c r="H1" s="186" t="s">
        <v>0</v>
      </c>
      <c r="I1" s="16"/>
    </row>
    <row r="2" spans="1:9" ht="17.25" customHeight="1" x14ac:dyDescent="0.3">
      <c r="A2" s="18"/>
      <c r="B2" s="14"/>
      <c r="C2" s="14"/>
      <c r="D2" s="14"/>
      <c r="E2" s="14"/>
      <c r="F2" s="14"/>
      <c r="G2" s="19"/>
      <c r="H2" s="20"/>
    </row>
    <row r="3" spans="1:9" ht="26.25" customHeight="1" x14ac:dyDescent="0.3">
      <c r="A3" s="70" t="s">
        <v>37</v>
      </c>
      <c r="B3" s="359" t="s">
        <v>24</v>
      </c>
      <c r="C3" s="22" t="s">
        <v>25</v>
      </c>
      <c r="D3" s="153" t="s">
        <v>26</v>
      </c>
      <c r="E3" s="153" t="s">
        <v>27</v>
      </c>
      <c r="F3" s="14"/>
      <c r="G3" s="50"/>
      <c r="H3" s="358"/>
    </row>
    <row r="4" spans="1:9" ht="17.25" customHeight="1" x14ac:dyDescent="0.3">
      <c r="A4" s="360"/>
      <c r="B4" s="361"/>
      <c r="C4" s="124"/>
      <c r="D4" s="350"/>
      <c r="E4" s="350"/>
      <c r="F4" s="14"/>
      <c r="G4" s="50"/>
      <c r="H4" s="358"/>
    </row>
    <row r="5" spans="1:9" ht="17.25" customHeight="1" x14ac:dyDescent="0.3">
      <c r="A5" s="240" t="s">
        <v>38</v>
      </c>
      <c r="B5" s="47" t="s">
        <v>28</v>
      </c>
      <c r="C5" s="362">
        <v>123.23</v>
      </c>
      <c r="D5" s="362"/>
      <c r="E5" s="363"/>
      <c r="F5" s="14"/>
      <c r="G5" s="50"/>
      <c r="H5" s="358"/>
    </row>
    <row r="6" spans="1:9" ht="17.25" customHeight="1" x14ac:dyDescent="0.3">
      <c r="A6" s="256" t="s">
        <v>39</v>
      </c>
      <c r="B6" s="34"/>
      <c r="C6" s="362"/>
      <c r="D6" s="362"/>
      <c r="E6" s="364"/>
      <c r="F6" s="14"/>
      <c r="G6" s="50"/>
      <c r="H6" s="358"/>
    </row>
    <row r="7" spans="1:9" ht="17.25" customHeight="1" x14ac:dyDescent="0.3">
      <c r="A7" s="256" t="s">
        <v>40</v>
      </c>
      <c r="B7" s="34"/>
      <c r="C7" s="362"/>
      <c r="D7" s="362"/>
      <c r="E7" s="364"/>
      <c r="F7" s="14"/>
      <c r="G7" s="50"/>
      <c r="H7" s="358"/>
    </row>
    <row r="8" spans="1:9" ht="17.25" customHeight="1" x14ac:dyDescent="0.3">
      <c r="A8" s="256" t="s">
        <v>41</v>
      </c>
      <c r="B8" s="34"/>
      <c r="C8" s="362"/>
      <c r="D8" s="362"/>
      <c r="E8" s="364"/>
      <c r="F8" s="14"/>
      <c r="G8" s="50"/>
      <c r="H8" s="358"/>
    </row>
    <row r="9" spans="1:9" ht="17.25" customHeight="1" x14ac:dyDescent="0.3">
      <c r="A9" s="240" t="s">
        <v>42</v>
      </c>
      <c r="B9" s="34"/>
      <c r="C9" s="362"/>
      <c r="D9" s="362"/>
      <c r="E9" s="363"/>
      <c r="F9" s="14"/>
      <c r="G9" s="50"/>
      <c r="H9" s="358"/>
    </row>
    <row r="10" spans="1:9" ht="17.25" customHeight="1" x14ac:dyDescent="0.3">
      <c r="A10" s="256" t="s">
        <v>31</v>
      </c>
      <c r="B10" s="34"/>
      <c r="C10" s="362"/>
      <c r="D10" s="362"/>
      <c r="E10" s="364"/>
      <c r="F10" s="14"/>
      <c r="G10" s="50"/>
      <c r="H10" s="358"/>
    </row>
    <row r="11" spans="1:9" ht="17.25" customHeight="1" x14ac:dyDescent="0.3">
      <c r="A11" s="256" t="s">
        <v>32</v>
      </c>
      <c r="B11" s="34"/>
      <c r="C11" s="362"/>
      <c r="D11" s="362"/>
      <c r="E11" s="364"/>
      <c r="F11" s="14"/>
      <c r="G11" s="50"/>
      <c r="H11" s="358"/>
    </row>
    <row r="12" spans="1:9" ht="17.25" customHeight="1" x14ac:dyDescent="0.3">
      <c r="A12" s="256" t="s">
        <v>30</v>
      </c>
      <c r="B12" s="34"/>
      <c r="C12" s="362"/>
      <c r="D12" s="362"/>
      <c r="E12" s="364"/>
      <c r="F12" s="14"/>
      <c r="G12" s="50"/>
      <c r="H12" s="358"/>
    </row>
    <row r="13" spans="1:9" ht="17.25" customHeight="1" x14ac:dyDescent="0.3">
      <c r="A13" s="240" t="s">
        <v>43</v>
      </c>
      <c r="B13" s="34"/>
      <c r="C13" s="362">
        <v>23.29</v>
      </c>
      <c r="D13" s="362"/>
      <c r="E13" s="362"/>
      <c r="F13" s="14"/>
      <c r="G13" s="50"/>
      <c r="H13" s="358"/>
    </row>
    <row r="14" spans="1:9" ht="17.25" customHeight="1" x14ac:dyDescent="0.3">
      <c r="A14" s="256" t="s">
        <v>39</v>
      </c>
      <c r="B14" s="34"/>
      <c r="C14" s="362"/>
      <c r="D14" s="362"/>
      <c r="E14" s="365"/>
      <c r="F14" s="14"/>
      <c r="G14" s="50"/>
      <c r="H14" s="358"/>
    </row>
    <row r="15" spans="1:9" ht="17.25" customHeight="1" x14ac:dyDescent="0.3">
      <c r="A15" s="256" t="s">
        <v>40</v>
      </c>
      <c r="B15" s="34"/>
      <c r="C15" s="362"/>
      <c r="D15" s="362"/>
      <c r="E15" s="365"/>
      <c r="F15" s="14"/>
      <c r="G15" s="50"/>
      <c r="H15" s="358"/>
    </row>
    <row r="16" spans="1:9" ht="17.25" customHeight="1" x14ac:dyDescent="0.3">
      <c r="A16" s="256" t="s">
        <v>41</v>
      </c>
      <c r="B16" s="34"/>
      <c r="C16" s="362"/>
      <c r="D16" s="362"/>
      <c r="E16" s="365"/>
      <c r="F16" s="14"/>
      <c r="G16" s="50"/>
      <c r="H16" s="358"/>
    </row>
    <row r="17" spans="1:8" ht="17.25" customHeight="1" x14ac:dyDescent="0.3">
      <c r="A17" s="319" t="s">
        <v>44</v>
      </c>
      <c r="B17" s="366"/>
      <c r="C17" s="367">
        <v>146.52000000000001</v>
      </c>
      <c r="D17" s="367"/>
      <c r="E17" s="368"/>
      <c r="F17" s="14"/>
      <c r="G17" s="50"/>
      <c r="H17" s="358"/>
    </row>
    <row r="18" spans="1:8" ht="17.25" customHeight="1" x14ac:dyDescent="0.3">
      <c r="A18" s="48" t="s">
        <v>45</v>
      </c>
      <c r="B18" s="369"/>
      <c r="C18" s="36"/>
      <c r="D18" s="367"/>
      <c r="E18" s="370"/>
      <c r="F18" s="14"/>
      <c r="G18" s="50"/>
      <c r="H18" s="358"/>
    </row>
    <row r="19" spans="1:8" ht="17.25" customHeight="1" x14ac:dyDescent="0.3">
      <c r="A19" s="18"/>
      <c r="B19" s="14"/>
      <c r="C19" s="14"/>
      <c r="D19" s="14"/>
      <c r="E19" s="14"/>
      <c r="F19" s="14"/>
      <c r="G19" s="50"/>
      <c r="H19" s="358"/>
    </row>
    <row r="20" spans="1:8" ht="33" customHeight="1" x14ac:dyDescent="0.3">
      <c r="A20" s="128" t="s">
        <v>46</v>
      </c>
      <c r="B20" s="32" t="s">
        <v>24</v>
      </c>
      <c r="C20" s="22" t="s">
        <v>25</v>
      </c>
      <c r="D20" s="22" t="s">
        <v>26</v>
      </c>
      <c r="E20" s="22" t="s">
        <v>27</v>
      </c>
      <c r="F20" s="14"/>
      <c r="G20" s="50"/>
      <c r="H20" s="358"/>
    </row>
    <row r="21" spans="1:8" ht="17.25" customHeight="1" x14ac:dyDescent="0.3">
      <c r="A21" s="216" t="s">
        <v>47</v>
      </c>
      <c r="B21" s="58" t="s">
        <v>48</v>
      </c>
      <c r="C21" s="36"/>
      <c r="D21" s="36"/>
      <c r="E21" s="371"/>
      <c r="F21" s="14"/>
      <c r="G21" s="50"/>
      <c r="H21" s="358"/>
    </row>
    <row r="22" spans="1:8" ht="17.25" customHeight="1" x14ac:dyDescent="0.3">
      <c r="A22" s="216" t="s">
        <v>49</v>
      </c>
      <c r="B22" s="58"/>
      <c r="C22" s="36"/>
      <c r="D22" s="36"/>
      <c r="E22" s="371"/>
      <c r="F22" s="14"/>
      <c r="G22" s="50"/>
      <c r="H22" s="358"/>
    </row>
    <row r="23" spans="1:8" ht="17.25" customHeight="1" x14ac:dyDescent="0.3">
      <c r="A23" s="223" t="s">
        <v>50</v>
      </c>
      <c r="B23" s="58"/>
      <c r="C23" s="36"/>
      <c r="D23" s="36"/>
      <c r="E23" s="368"/>
      <c r="F23" s="14"/>
      <c r="G23" s="50"/>
      <c r="H23" s="358"/>
    </row>
    <row r="24" spans="1:8" ht="17.25" customHeight="1" x14ac:dyDescent="0.3">
      <c r="A24" s="216" t="s">
        <v>51</v>
      </c>
      <c r="B24" s="58"/>
      <c r="C24" s="36"/>
      <c r="D24" s="36"/>
      <c r="E24" s="371"/>
      <c r="F24" s="14"/>
      <c r="G24" s="50"/>
      <c r="H24" s="358"/>
    </row>
    <row r="25" spans="1:8" ht="17.25" customHeight="1" x14ac:dyDescent="0.3">
      <c r="A25" s="223" t="s">
        <v>52</v>
      </c>
      <c r="B25" s="58"/>
      <c r="C25" s="36">
        <v>9973343</v>
      </c>
      <c r="D25" s="36"/>
      <c r="E25" s="36"/>
      <c r="F25" s="14"/>
      <c r="G25" s="50"/>
      <c r="H25" s="358"/>
    </row>
    <row r="26" spans="1:8" ht="17.25" customHeight="1" x14ac:dyDescent="0.3">
      <c r="A26" s="18"/>
      <c r="B26" s="14"/>
      <c r="C26" s="14"/>
      <c r="D26" s="14"/>
      <c r="E26" s="14"/>
      <c r="F26" s="14"/>
      <c r="G26" s="50"/>
      <c r="H26" s="358"/>
    </row>
    <row r="27" spans="1:8" ht="17.25" customHeight="1" x14ac:dyDescent="0.3">
      <c r="A27" s="18"/>
      <c r="B27" s="32" t="s">
        <v>24</v>
      </c>
      <c r="C27" s="22" t="s">
        <v>25</v>
      </c>
      <c r="D27" s="22" t="s">
        <v>26</v>
      </c>
      <c r="E27" s="22" t="s">
        <v>27</v>
      </c>
      <c r="F27" s="14"/>
      <c r="G27" s="50"/>
      <c r="H27" s="358"/>
    </row>
    <row r="28" spans="1:8" ht="17.25" customHeight="1" x14ac:dyDescent="0.3">
      <c r="A28" s="223" t="s">
        <v>53</v>
      </c>
      <c r="B28" s="58" t="s">
        <v>54</v>
      </c>
      <c r="C28" s="36">
        <v>68.099999999999994</v>
      </c>
      <c r="D28" s="36"/>
      <c r="E28" s="371"/>
      <c r="F28" s="14"/>
      <c r="G28" s="50"/>
      <c r="H28" s="358"/>
    </row>
    <row r="29" spans="1:8" ht="17.25" customHeight="1" x14ac:dyDescent="0.3">
      <c r="A29" s="18"/>
      <c r="B29" s="14"/>
      <c r="C29" s="14"/>
      <c r="D29" s="14"/>
      <c r="E29" s="14"/>
      <c r="F29" s="14"/>
      <c r="G29" s="50"/>
      <c r="H29" s="358"/>
    </row>
    <row r="30" spans="1:8" ht="17.25" customHeight="1" x14ac:dyDescent="0.3">
      <c r="A30" s="48" t="s">
        <v>55</v>
      </c>
      <c r="B30" s="58" t="s">
        <v>56</v>
      </c>
      <c r="C30" s="36">
        <v>3.86</v>
      </c>
      <c r="D30" s="36"/>
      <c r="E30" s="371"/>
      <c r="F30" s="14"/>
      <c r="G30" s="50"/>
      <c r="H30" s="358"/>
    </row>
    <row r="31" spans="1:8" ht="17.25" customHeight="1" x14ac:dyDescent="0.3">
      <c r="A31" s="342"/>
      <c r="B31" s="61"/>
      <c r="C31" s="201"/>
      <c r="D31" s="201"/>
      <c r="E31" s="201"/>
      <c r="F31" s="14"/>
      <c r="G31" s="50"/>
      <c r="H31" s="358"/>
    </row>
    <row r="32" spans="1:8" ht="17.25" customHeight="1" x14ac:dyDescent="0.3">
      <c r="A32" s="99" t="s">
        <v>57</v>
      </c>
      <c r="B32" s="164" t="s">
        <v>24</v>
      </c>
      <c r="C32" s="124" t="s">
        <v>25</v>
      </c>
      <c r="D32" s="124" t="s">
        <v>26</v>
      </c>
      <c r="E32" s="124" t="s">
        <v>27</v>
      </c>
      <c r="F32" s="14"/>
      <c r="G32" s="50"/>
      <c r="H32" s="358"/>
    </row>
    <row r="33" spans="1:11" ht="17.25" customHeight="1" x14ac:dyDescent="0.3">
      <c r="A33" s="128" t="s">
        <v>58</v>
      </c>
      <c r="B33" s="372"/>
      <c r="C33" s="373"/>
      <c r="D33" s="373"/>
      <c r="E33" s="373"/>
      <c r="F33" s="14"/>
      <c r="G33" s="50"/>
      <c r="H33" s="358"/>
    </row>
    <row r="34" spans="1:11" ht="17.25" customHeight="1" x14ac:dyDescent="0.3">
      <c r="A34" s="374" t="s">
        <v>59</v>
      </c>
      <c r="B34" s="47" t="s">
        <v>28</v>
      </c>
      <c r="C34" s="59">
        <v>23288</v>
      </c>
      <c r="D34" s="375"/>
      <c r="E34" s="376"/>
      <c r="F34" s="14"/>
      <c r="G34" s="50"/>
      <c r="H34" s="358"/>
    </row>
    <row r="35" spans="1:11" ht="17.25" customHeight="1" x14ac:dyDescent="0.3">
      <c r="A35" s="374" t="s">
        <v>60</v>
      </c>
      <c r="B35" s="34"/>
      <c r="C35" s="375">
        <v>56491</v>
      </c>
      <c r="D35" s="375"/>
      <c r="E35" s="376"/>
      <c r="F35" s="14"/>
      <c r="G35" s="50"/>
      <c r="H35" s="358"/>
    </row>
    <row r="36" spans="1:11" ht="17.25" customHeight="1" x14ac:dyDescent="0.3">
      <c r="A36" s="374" t="s">
        <v>61</v>
      </c>
      <c r="B36" s="34"/>
      <c r="C36" s="375">
        <v>2625</v>
      </c>
      <c r="D36" s="375"/>
      <c r="E36" s="376"/>
      <c r="F36" s="14"/>
      <c r="G36" s="50"/>
      <c r="H36" s="358"/>
    </row>
    <row r="37" spans="1:11" ht="17.25" customHeight="1" x14ac:dyDescent="0.3">
      <c r="A37" s="374" t="s">
        <v>62</v>
      </c>
      <c r="B37" s="34"/>
      <c r="C37" s="375">
        <v>6605</v>
      </c>
      <c r="D37" s="375"/>
      <c r="E37" s="376"/>
      <c r="F37" s="14"/>
      <c r="G37" s="50"/>
      <c r="H37" s="358"/>
    </row>
    <row r="38" spans="1:11" ht="17.25" customHeight="1" x14ac:dyDescent="0.3">
      <c r="A38" s="374" t="s">
        <v>63</v>
      </c>
      <c r="B38" s="34"/>
      <c r="C38" s="375">
        <v>43939</v>
      </c>
      <c r="D38" s="375"/>
      <c r="E38" s="376"/>
      <c r="F38" s="14"/>
      <c r="G38" s="50"/>
      <c r="H38" s="358"/>
    </row>
    <row r="39" spans="1:11" ht="17.25" customHeight="1" x14ac:dyDescent="0.3">
      <c r="A39" s="374" t="s">
        <v>64</v>
      </c>
      <c r="B39" s="34"/>
      <c r="C39" s="375">
        <v>13569</v>
      </c>
      <c r="D39" s="375"/>
      <c r="E39" s="376"/>
      <c r="F39" s="14"/>
      <c r="G39" s="50"/>
      <c r="H39" s="358"/>
    </row>
    <row r="40" spans="1:11" ht="17.25" customHeight="1" x14ac:dyDescent="0.3">
      <c r="A40" s="374" t="s">
        <v>65</v>
      </c>
      <c r="B40" s="34"/>
      <c r="C40" s="345"/>
      <c r="D40" s="375"/>
      <c r="E40" s="59"/>
      <c r="F40" s="14"/>
      <c r="G40" s="50"/>
      <c r="H40" s="358"/>
    </row>
    <row r="41" spans="1:11" ht="17.25" customHeight="1" x14ac:dyDescent="0.3">
      <c r="A41" s="226" t="s">
        <v>66</v>
      </c>
      <c r="B41" s="40"/>
      <c r="C41" s="377">
        <f>SUM(C34:C40)</f>
        <v>146517</v>
      </c>
      <c r="D41" s="378"/>
      <c r="E41" s="379"/>
      <c r="F41" s="14"/>
      <c r="G41" s="50"/>
      <c r="H41" s="358"/>
    </row>
    <row r="42" spans="1:11" ht="17.25" customHeight="1" x14ac:dyDescent="0.3">
      <c r="A42" s="380"/>
      <c r="B42" s="61"/>
      <c r="C42" s="86"/>
      <c r="D42" s="204"/>
      <c r="E42" s="204"/>
      <c r="F42" s="14"/>
      <c r="G42" s="50"/>
      <c r="H42" s="358"/>
    </row>
    <row r="43" spans="1:11" ht="30.75" customHeight="1" x14ac:dyDescent="0.3">
      <c r="A43" s="414" t="s">
        <v>67</v>
      </c>
      <c r="B43" s="164" t="s">
        <v>24</v>
      </c>
      <c r="C43" s="124" t="s">
        <v>25</v>
      </c>
      <c r="D43" s="124" t="s">
        <v>26</v>
      </c>
      <c r="E43" s="124" t="s">
        <v>27</v>
      </c>
      <c r="F43" s="14"/>
      <c r="G43" s="50"/>
      <c r="H43" s="358"/>
    </row>
    <row r="44" spans="1:11" ht="17.25" customHeight="1" x14ac:dyDescent="0.3">
      <c r="A44" s="216" t="s">
        <v>68</v>
      </c>
      <c r="B44" s="58" t="s">
        <v>28</v>
      </c>
      <c r="C44" s="36"/>
      <c r="D44" s="59"/>
      <c r="E44" s="371"/>
      <c r="F44" s="14"/>
      <c r="G44" s="50"/>
      <c r="H44" s="358"/>
    </row>
    <row r="45" spans="1:11" ht="17.25" customHeight="1" x14ac:dyDescent="0.3">
      <c r="A45" s="216" t="s">
        <v>69</v>
      </c>
      <c r="B45" s="58" t="s">
        <v>28</v>
      </c>
      <c r="C45" s="36"/>
      <c r="D45" s="59"/>
      <c r="E45" s="371"/>
      <c r="F45" s="14"/>
      <c r="G45" s="50"/>
      <c r="H45" s="358"/>
    </row>
    <row r="46" spans="1:11" ht="17.25" customHeight="1" x14ac:dyDescent="0.3">
      <c r="A46" s="216" t="s">
        <v>70</v>
      </c>
      <c r="B46" s="58" t="s">
        <v>71</v>
      </c>
      <c r="C46" s="36"/>
      <c r="D46" s="59"/>
      <c r="E46" s="371"/>
      <c r="F46" s="14"/>
      <c r="G46" s="50"/>
      <c r="H46" s="358"/>
    </row>
    <row r="47" spans="1:11" ht="17.25" customHeight="1" x14ac:dyDescent="0.3">
      <c r="A47" s="18"/>
      <c r="B47" s="14"/>
      <c r="C47" s="14"/>
      <c r="D47" s="14"/>
      <c r="E47" s="14"/>
      <c r="F47" s="14"/>
      <c r="G47" s="50"/>
      <c r="H47" s="358"/>
    </row>
    <row r="48" spans="1:11" ht="17.25" customHeight="1" x14ac:dyDescent="0.3">
      <c r="A48" s="319"/>
      <c r="B48" s="1008" t="s">
        <v>24</v>
      </c>
      <c r="C48" s="1001" t="s">
        <v>25</v>
      </c>
      <c r="D48" s="1001"/>
      <c r="E48" s="1001"/>
      <c r="F48" s="1001" t="s">
        <v>26</v>
      </c>
      <c r="G48" s="1001"/>
      <c r="H48" s="1001"/>
      <c r="I48" s="1001" t="s">
        <v>27</v>
      </c>
      <c r="J48" s="1001"/>
      <c r="K48" s="1001"/>
    </row>
    <row r="49" spans="1:11" ht="17.25" customHeight="1" x14ac:dyDescent="0.3">
      <c r="A49" s="226"/>
      <c r="B49" s="1009"/>
      <c r="C49" s="64" t="s">
        <v>72</v>
      </c>
      <c r="D49" s="64" t="s">
        <v>73</v>
      </c>
      <c r="E49" s="64" t="s">
        <v>74</v>
      </c>
      <c r="F49" s="64" t="s">
        <v>72</v>
      </c>
      <c r="G49" s="64" t="s">
        <v>73</v>
      </c>
      <c r="H49" s="64" t="s">
        <v>74</v>
      </c>
      <c r="I49" s="64" t="s">
        <v>72</v>
      </c>
      <c r="J49" s="64" t="s">
        <v>73</v>
      </c>
      <c r="K49" s="64" t="s">
        <v>74</v>
      </c>
    </row>
    <row r="50" spans="1:11" ht="17.25" customHeight="1" x14ac:dyDescent="0.3">
      <c r="A50" s="31" t="s">
        <v>75</v>
      </c>
      <c r="B50" s="58" t="s">
        <v>76</v>
      </c>
      <c r="C50" s="36"/>
      <c r="D50" s="345"/>
      <c r="E50" s="345"/>
      <c r="F50" s="345"/>
      <c r="G50" s="345"/>
      <c r="H50" s="345"/>
      <c r="I50" s="36"/>
      <c r="J50" s="36"/>
      <c r="K50" s="345"/>
    </row>
    <row r="51" spans="1:11" ht="17.25" customHeight="1" x14ac:dyDescent="0.3">
      <c r="A51" s="382" t="s">
        <v>59</v>
      </c>
      <c r="B51" s="58" t="s">
        <v>76</v>
      </c>
      <c r="C51" s="36"/>
      <c r="D51" s="345"/>
      <c r="E51" s="345"/>
      <c r="F51" s="345"/>
      <c r="G51" s="345"/>
      <c r="H51" s="345"/>
      <c r="I51" s="36"/>
      <c r="J51" s="36"/>
      <c r="K51" s="384"/>
    </row>
    <row r="52" spans="1:11" ht="17.25" customHeight="1" x14ac:dyDescent="0.3">
      <c r="A52" s="240" t="s">
        <v>60</v>
      </c>
      <c r="B52" s="58" t="s">
        <v>76</v>
      </c>
      <c r="C52" s="36"/>
      <c r="D52" s="345"/>
      <c r="E52" s="345"/>
      <c r="F52" s="345"/>
      <c r="G52" s="345"/>
      <c r="H52" s="345"/>
      <c r="I52" s="36"/>
      <c r="J52" s="36"/>
      <c r="K52" s="384"/>
    </row>
    <row r="53" spans="1:11" ht="17.25" customHeight="1" x14ac:dyDescent="0.3">
      <c r="A53" s="240" t="s">
        <v>61</v>
      </c>
      <c r="B53" s="58" t="s">
        <v>76</v>
      </c>
      <c r="C53" s="36"/>
      <c r="D53" s="345"/>
      <c r="E53" s="345"/>
      <c r="F53" s="345"/>
      <c r="G53" s="345"/>
      <c r="H53" s="345"/>
      <c r="I53" s="36"/>
      <c r="J53" s="36"/>
      <c r="K53" s="384"/>
    </row>
    <row r="54" spans="1:11" ht="17.25" customHeight="1" x14ac:dyDescent="0.3">
      <c r="A54" s="240" t="s">
        <v>62</v>
      </c>
      <c r="B54" s="58" t="s">
        <v>76</v>
      </c>
      <c r="C54" s="36"/>
      <c r="D54" s="345"/>
      <c r="E54" s="345"/>
      <c r="F54" s="345"/>
      <c r="G54" s="345"/>
      <c r="H54" s="345"/>
      <c r="I54" s="36"/>
      <c r="J54" s="36"/>
      <c r="K54" s="384"/>
    </row>
    <row r="55" spans="1:11" ht="17.25" customHeight="1" x14ac:dyDescent="0.3">
      <c r="A55" s="240" t="s">
        <v>63</v>
      </c>
      <c r="B55" s="58" t="s">
        <v>76</v>
      </c>
      <c r="C55" s="36"/>
      <c r="D55" s="345"/>
      <c r="E55" s="345"/>
      <c r="F55" s="345"/>
      <c r="G55" s="345"/>
      <c r="H55" s="345"/>
      <c r="I55" s="36"/>
      <c r="J55" s="36"/>
      <c r="K55" s="384"/>
    </row>
    <row r="56" spans="1:11" ht="17.25" customHeight="1" x14ac:dyDescent="0.3">
      <c r="A56" s="240" t="s">
        <v>64</v>
      </c>
      <c r="B56" s="58" t="s">
        <v>76</v>
      </c>
      <c r="C56" s="36"/>
      <c r="D56" s="345"/>
      <c r="E56" s="345"/>
      <c r="F56" s="345"/>
      <c r="G56" s="345"/>
      <c r="H56" s="345"/>
      <c r="I56" s="36"/>
      <c r="J56" s="36"/>
      <c r="K56" s="384"/>
    </row>
    <row r="57" spans="1:11" ht="17.25" customHeight="1" x14ac:dyDescent="0.3">
      <c r="A57" s="240" t="s">
        <v>65</v>
      </c>
      <c r="B57" s="58" t="s">
        <v>76</v>
      </c>
      <c r="C57" s="36"/>
      <c r="D57" s="345"/>
      <c r="E57" s="345"/>
      <c r="F57" s="345"/>
      <c r="G57" s="345"/>
      <c r="H57" s="345"/>
      <c r="I57" s="36"/>
      <c r="J57" s="36"/>
      <c r="K57" s="384"/>
    </row>
    <row r="58" spans="1:11" ht="17.25" customHeight="1" x14ac:dyDescent="0.3">
      <c r="A58" s="48" t="s">
        <v>66</v>
      </c>
      <c r="B58" s="58" t="s">
        <v>76</v>
      </c>
      <c r="C58" s="36"/>
      <c r="D58" s="345"/>
      <c r="E58" s="345"/>
      <c r="F58" s="345"/>
      <c r="G58" s="345"/>
      <c r="H58" s="345"/>
      <c r="I58" s="36"/>
      <c r="J58" s="36"/>
      <c r="K58" s="385">
        <f>SUM(K51:K57)</f>
        <v>0</v>
      </c>
    </row>
    <row r="59" spans="1:11" ht="17.25" customHeight="1" x14ac:dyDescent="0.3">
      <c r="A59" s="18"/>
      <c r="B59" s="14"/>
      <c r="C59" s="14"/>
      <c r="D59" s="14"/>
      <c r="E59" s="14"/>
      <c r="F59" s="14"/>
      <c r="G59" s="50"/>
      <c r="H59" s="358"/>
    </row>
    <row r="60" spans="1:11" ht="36" customHeight="1" x14ac:dyDescent="0.3">
      <c r="A60" s="99" t="s">
        <v>46</v>
      </c>
      <c r="B60" s="51" t="s">
        <v>24</v>
      </c>
      <c r="C60" s="52" t="s">
        <v>25</v>
      </c>
      <c r="D60" s="52" t="s">
        <v>26</v>
      </c>
      <c r="E60" s="52" t="s">
        <v>27</v>
      </c>
      <c r="F60" s="14"/>
      <c r="G60" s="50"/>
      <c r="H60" s="358"/>
    </row>
    <row r="61" spans="1:11" ht="17.25" customHeight="1" x14ac:dyDescent="0.3">
      <c r="A61" s="382" t="s">
        <v>59</v>
      </c>
      <c r="B61" s="34" t="s">
        <v>76</v>
      </c>
      <c r="C61" s="386">
        <v>0.42</v>
      </c>
      <c r="D61" s="386"/>
      <c r="E61" s="346"/>
      <c r="F61" s="14"/>
      <c r="G61" s="50"/>
      <c r="H61" s="358"/>
    </row>
    <row r="62" spans="1:11" ht="17.25" customHeight="1" x14ac:dyDescent="0.3">
      <c r="A62" s="240" t="s">
        <v>60</v>
      </c>
      <c r="B62" s="34"/>
      <c r="C62" s="386">
        <v>8.18</v>
      </c>
      <c r="D62" s="386"/>
      <c r="E62" s="387"/>
      <c r="F62" s="14"/>
      <c r="G62" s="50"/>
      <c r="H62" s="358"/>
    </row>
    <row r="63" spans="1:11" ht="17.25" customHeight="1" x14ac:dyDescent="0.3">
      <c r="A63" s="240" t="s">
        <v>61</v>
      </c>
      <c r="B63" s="34"/>
      <c r="C63" s="386">
        <v>0.17</v>
      </c>
      <c r="D63" s="386"/>
      <c r="E63" s="387"/>
      <c r="F63" s="14"/>
      <c r="G63" s="50"/>
      <c r="H63" s="358"/>
    </row>
    <row r="64" spans="1:11" ht="17.25" customHeight="1" x14ac:dyDescent="0.3">
      <c r="A64" s="240" t="s">
        <v>62</v>
      </c>
      <c r="B64" s="34"/>
      <c r="C64" s="386">
        <v>0.22</v>
      </c>
      <c r="D64" s="386"/>
      <c r="E64" s="387"/>
      <c r="F64" s="14"/>
      <c r="G64" s="50"/>
      <c r="H64" s="358"/>
    </row>
    <row r="65" spans="1:8" ht="17.25" customHeight="1" x14ac:dyDescent="0.3">
      <c r="A65" s="240" t="s">
        <v>63</v>
      </c>
      <c r="B65" s="34"/>
      <c r="C65" s="386">
        <v>0.44</v>
      </c>
      <c r="D65" s="386"/>
      <c r="E65" s="387"/>
      <c r="F65" s="14"/>
      <c r="G65" s="50"/>
      <c r="H65" s="358"/>
    </row>
    <row r="66" spans="1:8" ht="17.25" customHeight="1" x14ac:dyDescent="0.3">
      <c r="A66" s="240" t="s">
        <v>64</v>
      </c>
      <c r="B66" s="34"/>
      <c r="C66" s="386">
        <v>0.54</v>
      </c>
      <c r="D66" s="386"/>
      <c r="E66" s="387"/>
      <c r="F66" s="14"/>
      <c r="G66" s="50"/>
      <c r="H66" s="358"/>
    </row>
    <row r="67" spans="1:8" ht="17.25" customHeight="1" x14ac:dyDescent="0.3">
      <c r="A67" s="240" t="s">
        <v>65</v>
      </c>
      <c r="B67" s="34"/>
      <c r="C67" s="36"/>
      <c r="D67" s="386"/>
      <c r="E67" s="387"/>
      <c r="F67" s="14"/>
      <c r="G67" s="50"/>
      <c r="H67" s="358"/>
    </row>
    <row r="68" spans="1:8" ht="17.25" customHeight="1" x14ac:dyDescent="0.3">
      <c r="A68" s="48" t="s">
        <v>66</v>
      </c>
      <c r="B68" s="40"/>
      <c r="C68" s="386">
        <f>SUM(C61:C67)</f>
        <v>9.9699999999999989</v>
      </c>
      <c r="D68" s="388"/>
      <c r="E68" s="389">
        <f>SUM(E62:E67)</f>
        <v>0</v>
      </c>
      <c r="F68" s="14"/>
      <c r="G68" s="50"/>
      <c r="H68" s="358"/>
    </row>
    <row r="69" spans="1:8" ht="17.25" customHeight="1" x14ac:dyDescent="0.3">
      <c r="A69" s="99" t="s">
        <v>77</v>
      </c>
      <c r="B69" s="390"/>
      <c r="C69" s="373"/>
      <c r="D69" s="373"/>
      <c r="E69" s="391"/>
      <c r="F69" s="14"/>
      <c r="G69" s="50"/>
      <c r="H69" s="358"/>
    </row>
    <row r="70" spans="1:8" ht="17.25" customHeight="1" x14ac:dyDescent="0.3">
      <c r="A70" s="240" t="s">
        <v>59</v>
      </c>
      <c r="B70" s="47" t="s">
        <v>54</v>
      </c>
      <c r="C70" s="392">
        <v>18.100000000000001</v>
      </c>
      <c r="D70" s="393"/>
      <c r="E70" s="394"/>
      <c r="F70" s="14"/>
      <c r="G70" s="50"/>
      <c r="H70" s="358"/>
    </row>
    <row r="71" spans="1:8" ht="17.25" customHeight="1" x14ac:dyDescent="0.3">
      <c r="A71" s="240" t="s">
        <v>60</v>
      </c>
      <c r="B71" s="34"/>
      <c r="C71" s="392">
        <v>144.9</v>
      </c>
      <c r="D71" s="393"/>
      <c r="E71" s="394"/>
      <c r="F71" s="14"/>
      <c r="G71" s="50"/>
      <c r="H71" s="358"/>
    </row>
    <row r="72" spans="1:8" ht="17.25" customHeight="1" x14ac:dyDescent="0.3">
      <c r="A72" s="240" t="s">
        <v>61</v>
      </c>
      <c r="B72" s="34"/>
      <c r="C72" s="392">
        <v>65.900000000000006</v>
      </c>
      <c r="D72" s="393"/>
      <c r="E72" s="394"/>
      <c r="F72" s="14"/>
      <c r="G72" s="50"/>
      <c r="H72" s="358"/>
    </row>
    <row r="73" spans="1:8" ht="17.25" customHeight="1" x14ac:dyDescent="0.3">
      <c r="A73" s="240" t="s">
        <v>62</v>
      </c>
      <c r="B73" s="34"/>
      <c r="C73" s="392">
        <v>33.700000000000003</v>
      </c>
      <c r="D73" s="393"/>
      <c r="E73" s="394"/>
      <c r="F73" s="14"/>
      <c r="G73" s="50"/>
      <c r="H73" s="358"/>
    </row>
    <row r="74" spans="1:8" ht="17.25" customHeight="1" x14ac:dyDescent="0.3">
      <c r="A74" s="240" t="s">
        <v>63</v>
      </c>
      <c r="B74" s="34"/>
      <c r="C74" s="392">
        <v>9.9</v>
      </c>
      <c r="D74" s="393"/>
      <c r="E74" s="394"/>
      <c r="F74" s="14"/>
      <c r="G74" s="50"/>
      <c r="H74" s="358"/>
    </row>
    <row r="75" spans="1:8" ht="17.25" customHeight="1" x14ac:dyDescent="0.3">
      <c r="A75" s="240" t="s">
        <v>64</v>
      </c>
      <c r="B75" s="34"/>
      <c r="C75" s="392">
        <v>39.9</v>
      </c>
      <c r="D75" s="393"/>
      <c r="E75" s="394"/>
      <c r="F75" s="14"/>
      <c r="G75" s="50"/>
      <c r="H75" s="358"/>
    </row>
    <row r="76" spans="1:8" ht="17.25" customHeight="1" x14ac:dyDescent="0.3">
      <c r="A76" s="240" t="s">
        <v>65</v>
      </c>
      <c r="B76" s="34"/>
      <c r="C76" s="345"/>
      <c r="D76" s="393"/>
      <c r="E76" s="394"/>
      <c r="F76" s="14"/>
      <c r="G76" s="50"/>
      <c r="H76" s="358"/>
    </row>
    <row r="77" spans="1:8" ht="17.25" customHeight="1" x14ac:dyDescent="0.3">
      <c r="A77" s="48" t="s">
        <v>66</v>
      </c>
      <c r="B77" s="40"/>
      <c r="C77" s="392">
        <v>68.099999999999994</v>
      </c>
      <c r="D77" s="393"/>
      <c r="E77" s="389">
        <f>SUM(E70:E76)</f>
        <v>0</v>
      </c>
      <c r="F77" s="14"/>
      <c r="G77" s="50"/>
      <c r="H77" s="358"/>
    </row>
    <row r="78" spans="1:8" ht="17.25" customHeight="1" x14ac:dyDescent="0.3">
      <c r="A78" s="128" t="s">
        <v>78</v>
      </c>
      <c r="B78" s="372"/>
      <c r="C78" s="373"/>
      <c r="D78" s="373"/>
      <c r="E78" s="391"/>
      <c r="F78" s="14"/>
      <c r="G78" s="50"/>
      <c r="H78" s="358"/>
    </row>
    <row r="79" spans="1:8" ht="17.25" customHeight="1" x14ac:dyDescent="0.3">
      <c r="A79" s="240" t="s">
        <v>59</v>
      </c>
      <c r="B79" s="47" t="s">
        <v>56</v>
      </c>
      <c r="C79" s="395">
        <v>3.09</v>
      </c>
      <c r="D79" s="393"/>
      <c r="E79" s="394"/>
      <c r="F79" s="14"/>
      <c r="G79" s="50"/>
      <c r="H79" s="358"/>
    </row>
    <row r="80" spans="1:8" ht="17.25" customHeight="1" x14ac:dyDescent="0.3">
      <c r="A80" s="240" t="s">
        <v>60</v>
      </c>
      <c r="B80" s="34"/>
      <c r="C80" s="395">
        <v>3.45</v>
      </c>
      <c r="D80" s="393"/>
      <c r="E80" s="394"/>
      <c r="F80" s="14"/>
      <c r="G80" s="50"/>
      <c r="H80" s="358"/>
    </row>
    <row r="81" spans="1:8" ht="17.25" customHeight="1" x14ac:dyDescent="0.3">
      <c r="A81" s="240" t="s">
        <v>61</v>
      </c>
      <c r="B81" s="34"/>
      <c r="C81" s="395">
        <v>3.77</v>
      </c>
      <c r="D81" s="393"/>
      <c r="E81" s="394"/>
      <c r="F81" s="14"/>
      <c r="G81" s="50"/>
      <c r="H81" s="358"/>
    </row>
    <row r="82" spans="1:8" ht="17.25" customHeight="1" x14ac:dyDescent="0.3">
      <c r="A82" s="240" t="s">
        <v>62</v>
      </c>
      <c r="B82" s="34"/>
      <c r="C82" s="395">
        <v>4.13</v>
      </c>
      <c r="D82" s="393"/>
      <c r="E82" s="394"/>
      <c r="F82" s="14"/>
      <c r="G82" s="50"/>
      <c r="H82" s="358"/>
    </row>
    <row r="83" spans="1:8" ht="17.25" customHeight="1" x14ac:dyDescent="0.3">
      <c r="A83" s="240" t="s">
        <v>63</v>
      </c>
      <c r="B83" s="34"/>
      <c r="C83" s="395">
        <v>5</v>
      </c>
      <c r="D83" s="393"/>
      <c r="E83" s="394"/>
      <c r="F83" s="14"/>
      <c r="G83" s="50"/>
      <c r="H83" s="358"/>
    </row>
    <row r="84" spans="1:8" ht="17.25" customHeight="1" x14ac:dyDescent="0.3">
      <c r="A84" s="240" t="s">
        <v>64</v>
      </c>
      <c r="B84" s="34"/>
      <c r="C84" s="395">
        <v>3.38</v>
      </c>
      <c r="D84" s="393"/>
      <c r="E84" s="394"/>
      <c r="F84" s="14"/>
      <c r="G84" s="50"/>
      <c r="H84" s="358"/>
    </row>
    <row r="85" spans="1:8" ht="17.25" customHeight="1" x14ac:dyDescent="0.3">
      <c r="A85" s="240" t="s">
        <v>65</v>
      </c>
      <c r="B85" s="34"/>
      <c r="C85" s="345"/>
      <c r="D85" s="393"/>
      <c r="E85" s="394"/>
      <c r="F85" s="14"/>
      <c r="G85" s="50"/>
      <c r="H85" s="358"/>
    </row>
    <row r="86" spans="1:8" ht="17.25" customHeight="1" x14ac:dyDescent="0.3">
      <c r="A86" s="48" t="s">
        <v>66</v>
      </c>
      <c r="B86" s="40"/>
      <c r="C86" s="395">
        <v>3.86</v>
      </c>
      <c r="D86" s="393"/>
      <c r="E86" s="396"/>
      <c r="F86" s="14"/>
      <c r="G86" s="50"/>
      <c r="H86" s="358"/>
    </row>
    <row r="87" spans="1:8" ht="17.25" customHeight="1" x14ac:dyDescent="0.3">
      <c r="A87" s="18"/>
      <c r="B87" s="14"/>
      <c r="C87" s="14"/>
      <c r="D87" s="14"/>
      <c r="E87" s="14"/>
      <c r="F87" s="14"/>
      <c r="G87" s="50"/>
      <c r="H87" s="358"/>
    </row>
    <row r="88" spans="1:8" ht="36.75" customHeight="1" x14ac:dyDescent="0.3">
      <c r="A88" s="128" t="s">
        <v>79</v>
      </c>
      <c r="B88" s="359" t="s">
        <v>24</v>
      </c>
      <c r="C88" s="22" t="s">
        <v>25</v>
      </c>
      <c r="D88" s="22" t="s">
        <v>26</v>
      </c>
      <c r="E88" s="22" t="s">
        <v>27</v>
      </c>
      <c r="F88" s="14"/>
      <c r="G88" s="50"/>
      <c r="H88" s="358"/>
    </row>
    <row r="89" spans="1:8" ht="17.25" customHeight="1" x14ac:dyDescent="0.3">
      <c r="A89" s="381" t="s">
        <v>80</v>
      </c>
      <c r="B89" s="397"/>
      <c r="C89" s="333"/>
      <c r="D89" s="333"/>
      <c r="E89" s="333"/>
      <c r="F89" s="14"/>
      <c r="G89" s="50"/>
      <c r="H89" s="358"/>
    </row>
    <row r="90" spans="1:8" ht="17.25" customHeight="1" x14ac:dyDescent="0.3">
      <c r="A90" s="134" t="s">
        <v>81</v>
      </c>
      <c r="B90" s="34" t="s">
        <v>28</v>
      </c>
      <c r="C90" s="398"/>
      <c r="D90" s="399"/>
      <c r="E90" s="371"/>
      <c r="F90" s="14"/>
      <c r="G90" s="50"/>
      <c r="H90" s="358"/>
    </row>
    <row r="91" spans="1:8" ht="17.25" customHeight="1" x14ac:dyDescent="0.3">
      <c r="A91" s="46" t="s">
        <v>82</v>
      </c>
      <c r="B91" s="34"/>
      <c r="C91" s="345"/>
      <c r="D91" s="334"/>
      <c r="E91" s="371"/>
      <c r="F91" s="14"/>
      <c r="G91" s="50"/>
      <c r="H91" s="358"/>
    </row>
    <row r="92" spans="1:8" ht="17.25" customHeight="1" x14ac:dyDescent="0.3">
      <c r="A92" s="46" t="s">
        <v>83</v>
      </c>
      <c r="B92" s="34"/>
      <c r="C92" s="345"/>
      <c r="D92" s="334"/>
      <c r="E92" s="371"/>
      <c r="F92" s="14"/>
      <c r="G92" s="50"/>
      <c r="H92" s="358"/>
    </row>
    <row r="93" spans="1:8" ht="17.25" customHeight="1" x14ac:dyDescent="0.3">
      <c r="A93" s="46" t="s">
        <v>84</v>
      </c>
      <c r="B93" s="34"/>
      <c r="C93" s="345"/>
      <c r="D93" s="334"/>
      <c r="E93" s="371"/>
      <c r="F93" s="14"/>
      <c r="G93" s="50"/>
      <c r="H93" s="358"/>
    </row>
    <row r="94" spans="1:8" ht="17.25" customHeight="1" x14ac:dyDescent="0.3">
      <c r="A94" s="46" t="s">
        <v>85</v>
      </c>
      <c r="B94" s="34"/>
      <c r="C94" s="345"/>
      <c r="D94" s="334"/>
      <c r="E94" s="371"/>
      <c r="F94" s="14"/>
      <c r="G94" s="50"/>
      <c r="H94" s="358"/>
    </row>
    <row r="95" spans="1:8" ht="17.25" customHeight="1" x14ac:dyDescent="0.3">
      <c r="A95" s="46" t="s">
        <v>86</v>
      </c>
      <c r="B95" s="34"/>
      <c r="C95" s="345"/>
      <c r="D95" s="334"/>
      <c r="E95" s="371"/>
      <c r="F95" s="14"/>
      <c r="G95" s="50"/>
      <c r="H95" s="358"/>
    </row>
    <row r="96" spans="1:8" ht="17.25" customHeight="1" x14ac:dyDescent="0.3">
      <c r="A96" s="46" t="s">
        <v>62</v>
      </c>
      <c r="B96" s="34"/>
      <c r="C96" s="345"/>
      <c r="D96" s="334"/>
      <c r="E96" s="371"/>
      <c r="F96" s="14"/>
      <c r="G96" s="50"/>
      <c r="H96" s="358"/>
    </row>
    <row r="97" spans="1:8" ht="17.25" customHeight="1" x14ac:dyDescent="0.3">
      <c r="A97" s="105" t="s">
        <v>66</v>
      </c>
      <c r="B97" s="40"/>
      <c r="C97" s="345"/>
      <c r="D97" s="334"/>
      <c r="E97" s="371"/>
      <c r="F97" s="14"/>
      <c r="G97" s="50"/>
      <c r="H97" s="358"/>
    </row>
    <row r="98" spans="1:8" ht="17.25" customHeight="1" x14ac:dyDescent="0.3">
      <c r="A98" s="46" t="s">
        <v>81</v>
      </c>
      <c r="B98" s="34" t="s">
        <v>87</v>
      </c>
      <c r="C98" s="122">
        <v>36.700000000000003</v>
      </c>
      <c r="D98" s="334"/>
      <c r="E98" s="371"/>
      <c r="F98" s="14"/>
      <c r="G98" s="50"/>
      <c r="H98" s="358"/>
    </row>
    <row r="99" spans="1:8" ht="17.25" customHeight="1" x14ac:dyDescent="0.3">
      <c r="A99" s="46" t="s">
        <v>82</v>
      </c>
      <c r="B99" s="34"/>
      <c r="C99" s="122">
        <v>2.1</v>
      </c>
      <c r="D99" s="334"/>
      <c r="E99" s="371"/>
      <c r="F99" s="14"/>
      <c r="G99" s="50"/>
      <c r="H99" s="358"/>
    </row>
    <row r="100" spans="1:8" ht="17.25" customHeight="1" x14ac:dyDescent="0.3">
      <c r="A100" s="46" t="s">
        <v>83</v>
      </c>
      <c r="B100" s="34"/>
      <c r="C100" s="122">
        <v>13.5</v>
      </c>
      <c r="D100" s="334"/>
      <c r="E100" s="371"/>
      <c r="F100" s="14"/>
      <c r="G100" s="50"/>
      <c r="H100" s="358"/>
    </row>
    <row r="101" spans="1:8" ht="17.25" customHeight="1" x14ac:dyDescent="0.3">
      <c r="A101" s="46" t="s">
        <v>84</v>
      </c>
      <c r="B101" s="34"/>
      <c r="C101" s="122">
        <v>10.9</v>
      </c>
      <c r="D101" s="334"/>
      <c r="E101" s="371"/>
      <c r="F101" s="14"/>
      <c r="G101" s="50"/>
      <c r="H101" s="358"/>
    </row>
    <row r="102" spans="1:8" ht="17.25" customHeight="1" x14ac:dyDescent="0.3">
      <c r="A102" s="46" t="s">
        <v>85</v>
      </c>
      <c r="B102" s="34"/>
      <c r="C102" s="122">
        <v>5.0999999999999996</v>
      </c>
      <c r="D102" s="334"/>
      <c r="E102" s="371"/>
      <c r="F102" s="14"/>
      <c r="G102" s="50"/>
      <c r="H102" s="358"/>
    </row>
    <row r="103" spans="1:8" ht="17.25" customHeight="1" x14ac:dyDescent="0.3">
      <c r="A103" s="46" t="s">
        <v>86</v>
      </c>
      <c r="B103" s="34"/>
      <c r="C103" s="122">
        <v>28.8</v>
      </c>
      <c r="D103" s="334"/>
      <c r="E103" s="371"/>
      <c r="F103" s="14"/>
      <c r="G103" s="50"/>
      <c r="H103" s="358"/>
    </row>
    <row r="104" spans="1:8" ht="17.25" customHeight="1" x14ac:dyDescent="0.3">
      <c r="A104" s="136" t="s">
        <v>62</v>
      </c>
      <c r="B104" s="34"/>
      <c r="C104" s="181">
        <v>2.9</v>
      </c>
      <c r="D104" s="336"/>
      <c r="E104" s="371"/>
      <c r="F104" s="14"/>
      <c r="G104" s="50"/>
      <c r="H104" s="358"/>
    </row>
    <row r="105" spans="1:8" ht="17.25" customHeight="1" x14ac:dyDescent="0.3">
      <c r="A105" s="400" t="s">
        <v>66</v>
      </c>
      <c r="B105" s="58"/>
      <c r="C105" s="122">
        <v>100</v>
      </c>
      <c r="D105" s="334">
        <f>SUM(D98:D104)</f>
        <v>0</v>
      </c>
      <c r="E105" s="401">
        <f>SUM(E98:E104)</f>
        <v>0</v>
      </c>
      <c r="F105" s="14"/>
      <c r="G105" s="50"/>
      <c r="H105" s="358"/>
    </row>
    <row r="106" spans="1:8" ht="17.25" customHeight="1" x14ac:dyDescent="0.3">
      <c r="A106" s="402"/>
      <c r="B106" s="61"/>
      <c r="C106" s="25"/>
      <c r="D106" s="201"/>
      <c r="E106" s="36"/>
      <c r="F106" s="14"/>
      <c r="G106" s="50"/>
      <c r="H106" s="358"/>
    </row>
    <row r="107" spans="1:8" ht="17.25" customHeight="1" x14ac:dyDescent="0.3">
      <c r="A107" s="99" t="s">
        <v>88</v>
      </c>
      <c r="B107" s="51" t="s">
        <v>24</v>
      </c>
      <c r="C107" s="52" t="s">
        <v>25</v>
      </c>
      <c r="D107" s="405" t="s">
        <v>26</v>
      </c>
      <c r="E107" s="52" t="s">
        <v>27</v>
      </c>
      <c r="F107" s="14"/>
      <c r="G107" s="50"/>
      <c r="H107" s="358"/>
    </row>
    <row r="108" spans="1:8" ht="17.25" customHeight="1" x14ac:dyDescent="0.3">
      <c r="A108" s="134" t="s">
        <v>81</v>
      </c>
      <c r="B108" s="34" t="s">
        <v>48</v>
      </c>
      <c r="C108" s="398"/>
      <c r="D108" s="399"/>
      <c r="E108" s="371"/>
      <c r="F108" s="14"/>
      <c r="G108" s="50"/>
      <c r="H108" s="358"/>
    </row>
    <row r="109" spans="1:8" ht="17.25" customHeight="1" x14ac:dyDescent="0.3">
      <c r="A109" s="46" t="s">
        <v>82</v>
      </c>
      <c r="B109" s="34"/>
      <c r="C109" s="345"/>
      <c r="D109" s="334"/>
      <c r="E109" s="371"/>
      <c r="F109" s="14"/>
      <c r="G109" s="50"/>
      <c r="H109" s="358"/>
    </row>
    <row r="110" spans="1:8" ht="17.25" customHeight="1" x14ac:dyDescent="0.3">
      <c r="A110" s="46" t="s">
        <v>83</v>
      </c>
      <c r="B110" s="34"/>
      <c r="C110" s="345"/>
      <c r="D110" s="334"/>
      <c r="E110" s="371"/>
      <c r="F110" s="14"/>
      <c r="G110" s="50"/>
      <c r="H110" s="358"/>
    </row>
    <row r="111" spans="1:8" ht="17.25" customHeight="1" x14ac:dyDescent="0.3">
      <c r="A111" s="46" t="s">
        <v>84</v>
      </c>
      <c r="B111" s="34"/>
      <c r="C111" s="345"/>
      <c r="D111" s="334"/>
      <c r="E111" s="371"/>
      <c r="F111" s="14"/>
      <c r="G111" s="50"/>
      <c r="H111" s="358"/>
    </row>
    <row r="112" spans="1:8" ht="17.25" customHeight="1" x14ac:dyDescent="0.3">
      <c r="A112" s="46" t="s">
        <v>85</v>
      </c>
      <c r="B112" s="34"/>
      <c r="C112" s="345"/>
      <c r="D112" s="334"/>
      <c r="E112" s="371"/>
      <c r="F112" s="14"/>
      <c r="G112" s="50"/>
      <c r="H112" s="358"/>
    </row>
    <row r="113" spans="1:8" ht="17.25" customHeight="1" x14ac:dyDescent="0.3">
      <c r="A113" s="46" t="s">
        <v>86</v>
      </c>
      <c r="B113" s="34"/>
      <c r="C113" s="345"/>
      <c r="D113" s="334"/>
      <c r="E113" s="371"/>
      <c r="F113" s="14"/>
      <c r="G113" s="50"/>
      <c r="H113" s="358"/>
    </row>
    <row r="114" spans="1:8" ht="17.25" customHeight="1" x14ac:dyDescent="0.3">
      <c r="A114" s="46" t="s">
        <v>62</v>
      </c>
      <c r="B114" s="34"/>
      <c r="C114" s="345"/>
      <c r="D114" s="334"/>
      <c r="E114" s="371"/>
      <c r="F114" s="14"/>
      <c r="G114" s="50"/>
      <c r="H114" s="358"/>
    </row>
    <row r="115" spans="1:8" ht="17.25" customHeight="1" x14ac:dyDescent="0.3">
      <c r="A115" s="105" t="s">
        <v>66</v>
      </c>
      <c r="B115" s="40"/>
      <c r="C115" s="345"/>
      <c r="D115" s="334"/>
      <c r="E115" s="401"/>
      <c r="F115" s="14"/>
      <c r="G115" s="50"/>
      <c r="H115" s="358"/>
    </row>
    <row r="116" spans="1:8" ht="17.25" customHeight="1" x14ac:dyDescent="0.3">
      <c r="A116" s="46" t="s">
        <v>81</v>
      </c>
      <c r="B116" s="34" t="s">
        <v>87</v>
      </c>
      <c r="C116" s="122">
        <v>36.700000000000003</v>
      </c>
      <c r="D116" s="334"/>
      <c r="E116" s="371"/>
      <c r="F116" s="14"/>
      <c r="G116" s="50"/>
      <c r="H116" s="358"/>
    </row>
    <row r="117" spans="1:8" ht="17.25" customHeight="1" x14ac:dyDescent="0.3">
      <c r="A117" s="46" t="s">
        <v>82</v>
      </c>
      <c r="B117" s="34"/>
      <c r="C117" s="122">
        <v>2.1</v>
      </c>
      <c r="D117" s="334"/>
      <c r="E117" s="371"/>
      <c r="F117" s="14"/>
      <c r="G117" s="50"/>
      <c r="H117" s="358"/>
    </row>
    <row r="118" spans="1:8" ht="17.25" customHeight="1" x14ac:dyDescent="0.3">
      <c r="A118" s="46" t="s">
        <v>83</v>
      </c>
      <c r="B118" s="34"/>
      <c r="C118" s="122">
        <v>13.5</v>
      </c>
      <c r="D118" s="334"/>
      <c r="E118" s="371"/>
      <c r="F118" s="14"/>
      <c r="G118" s="50"/>
      <c r="H118" s="358"/>
    </row>
    <row r="119" spans="1:8" ht="17.25" customHeight="1" x14ac:dyDescent="0.3">
      <c r="A119" s="46" t="s">
        <v>84</v>
      </c>
      <c r="B119" s="34"/>
      <c r="C119" s="122">
        <v>10.9</v>
      </c>
      <c r="D119" s="334"/>
      <c r="E119" s="371"/>
      <c r="F119" s="14"/>
      <c r="G119" s="50"/>
      <c r="H119" s="358"/>
    </row>
    <row r="120" spans="1:8" ht="17.25" customHeight="1" x14ac:dyDescent="0.3">
      <c r="A120" s="46" t="s">
        <v>85</v>
      </c>
      <c r="B120" s="34"/>
      <c r="C120" s="122">
        <v>5.0999999999999996</v>
      </c>
      <c r="D120" s="334"/>
      <c r="E120" s="371"/>
      <c r="F120" s="14"/>
      <c r="G120" s="50"/>
      <c r="H120" s="358"/>
    </row>
    <row r="121" spans="1:8" ht="17.25" customHeight="1" x14ac:dyDescent="0.3">
      <c r="A121" s="46" t="s">
        <v>86</v>
      </c>
      <c r="B121" s="34"/>
      <c r="C121" s="122">
        <v>28.8</v>
      </c>
      <c r="D121" s="334"/>
      <c r="E121" s="371"/>
      <c r="F121" s="14"/>
      <c r="G121" s="50"/>
      <c r="H121" s="358"/>
    </row>
    <row r="122" spans="1:8" ht="17.25" customHeight="1" x14ac:dyDescent="0.3">
      <c r="A122" s="136" t="s">
        <v>62</v>
      </c>
      <c r="B122" s="34"/>
      <c r="C122" s="122">
        <v>2.9</v>
      </c>
      <c r="D122" s="334"/>
      <c r="E122" s="371"/>
      <c r="F122" s="14"/>
      <c r="G122" s="50"/>
      <c r="H122" s="358"/>
    </row>
    <row r="123" spans="1:8" ht="17.25" customHeight="1" x14ac:dyDescent="0.3">
      <c r="A123" s="403" t="s">
        <v>66</v>
      </c>
      <c r="B123" s="40"/>
      <c r="C123" s="122">
        <v>100</v>
      </c>
      <c r="D123" s="334"/>
      <c r="E123" s="401"/>
      <c r="F123" s="14"/>
      <c r="G123" s="50"/>
      <c r="H123" s="358"/>
    </row>
    <row r="124" spans="1:8" ht="17.25" customHeight="1" x14ac:dyDescent="0.3">
      <c r="A124" s="18"/>
      <c r="B124" s="61"/>
      <c r="C124" s="201"/>
      <c r="D124" s="201"/>
      <c r="E124" s="201"/>
      <c r="F124" s="14"/>
      <c r="G124" s="50"/>
      <c r="H124" s="358"/>
    </row>
    <row r="125" spans="1:8" ht="17.25" customHeight="1" x14ac:dyDescent="0.3">
      <c r="A125" s="31" t="s">
        <v>89</v>
      </c>
      <c r="B125" s="1002" t="s">
        <v>24</v>
      </c>
      <c r="C125" s="404" t="s">
        <v>25</v>
      </c>
      <c r="D125" s="405" t="s">
        <v>26</v>
      </c>
      <c r="E125" s="22" t="s">
        <v>27</v>
      </c>
      <c r="F125" s="14"/>
      <c r="G125" s="50"/>
      <c r="H125" s="358"/>
    </row>
    <row r="126" spans="1:8" ht="17.25" customHeight="1" x14ac:dyDescent="0.3">
      <c r="A126" s="31"/>
      <c r="B126" s="1003"/>
      <c r="C126" s="52" t="s">
        <v>90</v>
      </c>
      <c r="D126" s="405" t="s">
        <v>90</v>
      </c>
      <c r="E126" s="405" t="s">
        <v>90</v>
      </c>
      <c r="F126" s="14"/>
      <c r="G126" s="50"/>
      <c r="H126" s="358"/>
    </row>
    <row r="127" spans="1:8" ht="17.25" customHeight="1" x14ac:dyDescent="0.3">
      <c r="A127" s="21" t="s">
        <v>81</v>
      </c>
      <c r="B127" s="1004" t="s">
        <v>91</v>
      </c>
      <c r="C127" s="386">
        <v>1.69</v>
      </c>
      <c r="D127" s="334"/>
      <c r="E127" s="383"/>
      <c r="F127" s="14"/>
      <c r="G127" s="50"/>
      <c r="H127" s="358"/>
    </row>
    <row r="128" spans="1:8" ht="17.25" customHeight="1" x14ac:dyDescent="0.3">
      <c r="A128" s="21" t="s">
        <v>83</v>
      </c>
      <c r="B128" s="1005"/>
      <c r="C128" s="36">
        <v>468</v>
      </c>
      <c r="D128" s="334"/>
      <c r="E128" s="371"/>
      <c r="F128" s="14"/>
      <c r="G128" s="50"/>
      <c r="H128" s="358"/>
    </row>
    <row r="129" spans="1:8" ht="17.25" customHeight="1" x14ac:dyDescent="0.3">
      <c r="A129" s="21" t="s">
        <v>84</v>
      </c>
      <c r="B129" s="1005"/>
      <c r="C129" s="36">
        <v>108</v>
      </c>
      <c r="D129" s="334"/>
      <c r="E129" s="371"/>
      <c r="F129" s="14"/>
      <c r="G129" s="50"/>
      <c r="H129" s="358"/>
    </row>
    <row r="130" spans="1:8" ht="17.25" customHeight="1" x14ac:dyDescent="0.3">
      <c r="A130" s="21" t="s">
        <v>85</v>
      </c>
      <c r="B130" s="1005"/>
      <c r="C130" s="386">
        <v>0.89</v>
      </c>
      <c r="D130" s="334"/>
      <c r="E130" s="371"/>
      <c r="F130" s="14"/>
      <c r="G130" s="50"/>
      <c r="H130" s="358"/>
    </row>
    <row r="131" spans="1:8" x14ac:dyDescent="0.3">
      <c r="A131" s="21" t="s">
        <v>86</v>
      </c>
      <c r="B131" s="1005"/>
      <c r="C131" s="386">
        <v>1.26</v>
      </c>
      <c r="D131" s="334"/>
      <c r="E131" s="371"/>
      <c r="F131" s="14"/>
      <c r="G131" s="14"/>
      <c r="H131" s="14"/>
    </row>
    <row r="132" spans="1:8" x14ac:dyDescent="0.3">
      <c r="A132" s="21" t="s">
        <v>62</v>
      </c>
      <c r="B132" s="1006"/>
      <c r="C132" s="36">
        <v>182</v>
      </c>
      <c r="D132" s="334"/>
      <c r="E132" s="371"/>
      <c r="F132" s="14"/>
      <c r="G132" s="14"/>
      <c r="H132" s="14"/>
    </row>
    <row r="133" spans="1:8" ht="25" x14ac:dyDescent="0.3">
      <c r="A133" s="26" t="s">
        <v>92</v>
      </c>
      <c r="B133" s="58" t="s">
        <v>28</v>
      </c>
      <c r="C133" s="36"/>
      <c r="D133" s="36"/>
      <c r="E133" s="288"/>
      <c r="F133" s="14"/>
      <c r="G133" s="14"/>
      <c r="H133" s="14"/>
    </row>
    <row r="134" spans="1:8" x14ac:dyDescent="0.3">
      <c r="A134" s="14"/>
      <c r="B134" s="61"/>
      <c r="C134" s="201"/>
      <c r="D134" s="201"/>
      <c r="F134" s="14"/>
      <c r="G134" s="14"/>
      <c r="H134" s="14"/>
    </row>
    <row r="135" spans="1:8" ht="26" x14ac:dyDescent="0.3">
      <c r="A135" s="65" t="s">
        <v>93</v>
      </c>
      <c r="B135" s="32" t="s">
        <v>24</v>
      </c>
      <c r="C135" s="22" t="s">
        <v>25</v>
      </c>
      <c r="D135" s="153" t="s">
        <v>26</v>
      </c>
      <c r="E135" s="153" t="s">
        <v>27</v>
      </c>
      <c r="F135" s="14"/>
      <c r="G135" s="14"/>
      <c r="H135" s="14"/>
    </row>
    <row r="136" spans="1:8" x14ac:dyDescent="0.3">
      <c r="A136" s="348" t="s">
        <v>94</v>
      </c>
      <c r="B136" s="47" t="s">
        <v>28</v>
      </c>
      <c r="C136" s="345"/>
      <c r="D136" s="345"/>
      <c r="E136" s="288"/>
      <c r="F136" s="14"/>
      <c r="G136" s="14"/>
      <c r="H136" s="14"/>
    </row>
    <row r="137" spans="1:8" x14ac:dyDescent="0.3">
      <c r="A137" s="348" t="s">
        <v>95</v>
      </c>
      <c r="B137" s="47" t="s">
        <v>28</v>
      </c>
      <c r="C137" s="345"/>
      <c r="D137" s="345"/>
      <c r="E137" s="288"/>
      <c r="F137" s="14"/>
      <c r="G137" s="14"/>
      <c r="H137" s="14"/>
    </row>
    <row r="138" spans="1:8" x14ac:dyDescent="0.3">
      <c r="A138" s="348" t="s">
        <v>96</v>
      </c>
      <c r="B138" s="47" t="s">
        <v>28</v>
      </c>
      <c r="C138" s="345"/>
      <c r="D138" s="345"/>
      <c r="E138" s="288"/>
      <c r="F138" s="14"/>
      <c r="G138" s="14"/>
      <c r="H138" s="14"/>
    </row>
    <row r="139" spans="1:8" x14ac:dyDescent="0.3">
      <c r="A139" s="348" t="s">
        <v>97</v>
      </c>
      <c r="B139" s="58" t="s">
        <v>28</v>
      </c>
      <c r="C139" s="345"/>
      <c r="D139" s="345"/>
      <c r="E139" s="288"/>
      <c r="F139" s="14"/>
      <c r="G139" s="14"/>
      <c r="H139" s="14"/>
    </row>
    <row r="140" spans="1:8" x14ac:dyDescent="0.3">
      <c r="A140" s="14"/>
      <c r="B140" s="61"/>
      <c r="C140" s="201"/>
      <c r="D140" s="201"/>
      <c r="F140" s="14"/>
      <c r="G140" s="14"/>
      <c r="H140" s="14"/>
    </row>
    <row r="141" spans="1:8" x14ac:dyDescent="0.3">
      <c r="A141" s="348" t="s">
        <v>98</v>
      </c>
      <c r="B141" s="47" t="s">
        <v>28</v>
      </c>
      <c r="C141" s="345"/>
      <c r="D141" s="345"/>
      <c r="E141" s="288"/>
      <c r="F141" s="14"/>
      <c r="G141" s="14"/>
      <c r="H141" s="14"/>
    </row>
    <row r="142" spans="1:8" x14ac:dyDescent="0.3">
      <c r="A142" s="348" t="s">
        <v>95</v>
      </c>
      <c r="B142" s="47" t="s">
        <v>28</v>
      </c>
      <c r="C142" s="345"/>
      <c r="D142" s="345"/>
      <c r="E142" s="288"/>
      <c r="F142" s="14"/>
      <c r="G142" s="14"/>
      <c r="H142" s="14"/>
    </row>
    <row r="143" spans="1:8" x14ac:dyDescent="0.3">
      <c r="A143" s="348" t="s">
        <v>96</v>
      </c>
      <c r="B143" s="47" t="s">
        <v>28</v>
      </c>
      <c r="C143" s="345"/>
      <c r="D143" s="345"/>
      <c r="E143" s="288"/>
      <c r="F143" s="14"/>
      <c r="G143" s="14"/>
      <c r="H143" s="14"/>
    </row>
    <row r="144" spans="1:8" ht="12" customHeight="1" x14ac:dyDescent="0.3">
      <c r="A144" s="348" t="s">
        <v>97</v>
      </c>
      <c r="B144" s="58" t="s">
        <v>28</v>
      </c>
      <c r="C144" s="345"/>
      <c r="D144" s="345"/>
      <c r="E144" s="288"/>
      <c r="F144" s="14"/>
      <c r="G144" s="14"/>
      <c r="H144" s="14"/>
    </row>
    <row r="145" spans="1:8" ht="12" customHeight="1" x14ac:dyDescent="0.3">
      <c r="A145" s="14"/>
      <c r="B145" s="61"/>
      <c r="C145" s="201"/>
      <c r="D145" s="201"/>
      <c r="F145" s="14"/>
      <c r="G145" s="14"/>
      <c r="H145" s="14"/>
    </row>
    <row r="146" spans="1:8" ht="12" customHeight="1" x14ac:dyDescent="0.3">
      <c r="A146" s="349" t="s">
        <v>99</v>
      </c>
      <c r="B146" s="47" t="s">
        <v>28</v>
      </c>
      <c r="C146" s="345"/>
      <c r="D146" s="345"/>
      <c r="E146" s="288"/>
      <c r="F146" s="14"/>
      <c r="G146" s="14"/>
      <c r="H146" s="14"/>
    </row>
    <row r="147" spans="1:8" x14ac:dyDescent="0.3">
      <c r="A147" s="349" t="s">
        <v>95</v>
      </c>
      <c r="B147" s="47" t="s">
        <v>28</v>
      </c>
      <c r="C147" s="345"/>
      <c r="D147" s="345"/>
      <c r="E147" s="288"/>
      <c r="F147" s="14"/>
      <c r="G147" s="14"/>
      <c r="H147" s="14"/>
    </row>
    <row r="148" spans="1:8" x14ac:dyDescent="0.3">
      <c r="A148" s="349" t="s">
        <v>96</v>
      </c>
      <c r="B148" s="47" t="s">
        <v>28</v>
      </c>
      <c r="C148" s="345"/>
      <c r="D148" s="345"/>
      <c r="E148" s="288"/>
      <c r="F148" s="14"/>
      <c r="G148" s="14"/>
      <c r="H148" s="14"/>
    </row>
    <row r="149" spans="1:8" x14ac:dyDescent="0.3">
      <c r="A149" s="349" t="s">
        <v>97</v>
      </c>
      <c r="B149" s="47" t="s">
        <v>28</v>
      </c>
      <c r="C149" s="345"/>
      <c r="D149" s="345"/>
      <c r="E149" s="406"/>
      <c r="F149" s="1007"/>
      <c r="G149" s="1007"/>
      <c r="H149" s="1007"/>
    </row>
    <row r="150" spans="1:8" ht="30.75" customHeight="1" x14ac:dyDescent="0.3">
      <c r="A150" s="14"/>
      <c r="B150" s="61"/>
      <c r="C150" s="201"/>
      <c r="D150" s="201"/>
      <c r="F150" s="14"/>
      <c r="G150" s="14"/>
      <c r="H150" s="14"/>
    </row>
    <row r="151" spans="1:8" ht="26" x14ac:dyDescent="0.3">
      <c r="A151" s="416" t="s">
        <v>100</v>
      </c>
      <c r="B151" s="164" t="s">
        <v>24</v>
      </c>
      <c r="C151" s="124" t="s">
        <v>25</v>
      </c>
      <c r="D151" s="350" t="s">
        <v>26</v>
      </c>
      <c r="E151" s="350" t="s">
        <v>27</v>
      </c>
      <c r="F151" s="14"/>
      <c r="G151" s="14"/>
      <c r="H151" s="14"/>
    </row>
    <row r="152" spans="1:8" x14ac:dyDescent="0.3">
      <c r="A152" s="349" t="s">
        <v>101</v>
      </c>
      <c r="B152" s="47" t="s">
        <v>56</v>
      </c>
      <c r="C152" s="345"/>
      <c r="D152" s="345"/>
      <c r="E152" s="407">
        <v>1935</v>
      </c>
      <c r="F152" s="14"/>
      <c r="G152" s="14"/>
      <c r="H152" s="14"/>
    </row>
    <row r="153" spans="1:8" ht="31.5" customHeight="1" x14ac:dyDescent="0.3">
      <c r="A153" s="349" t="s">
        <v>102</v>
      </c>
      <c r="B153" s="47" t="s">
        <v>71</v>
      </c>
      <c r="C153" s="345"/>
      <c r="D153" s="345"/>
      <c r="E153" s="408">
        <v>40</v>
      </c>
      <c r="F153" s="14"/>
      <c r="G153" s="14"/>
      <c r="H153" s="14"/>
    </row>
    <row r="154" spans="1:8" x14ac:dyDescent="0.3">
      <c r="A154" s="349" t="s">
        <v>103</v>
      </c>
      <c r="B154" s="47" t="s">
        <v>56</v>
      </c>
      <c r="C154" s="345"/>
      <c r="D154" s="345"/>
      <c r="E154" s="408">
        <v>31</v>
      </c>
      <c r="F154" s="14"/>
      <c r="G154" s="14"/>
      <c r="H154" s="14"/>
    </row>
    <row r="155" spans="1:8" x14ac:dyDescent="0.3">
      <c r="A155" s="349" t="s">
        <v>104</v>
      </c>
      <c r="B155" s="47" t="s">
        <v>56</v>
      </c>
      <c r="C155" s="36"/>
      <c r="D155" s="36"/>
      <c r="E155" s="408"/>
      <c r="F155" s="192"/>
      <c r="G155" s="192"/>
      <c r="H155" s="192"/>
    </row>
    <row r="156" spans="1:8" x14ac:dyDescent="0.3">
      <c r="A156" s="349" t="s">
        <v>105</v>
      </c>
      <c r="B156" s="58" t="s">
        <v>56</v>
      </c>
      <c r="C156" s="36"/>
      <c r="D156" s="36"/>
      <c r="E156" s="347"/>
      <c r="F156" s="14"/>
      <c r="G156" s="14"/>
      <c r="H156" s="14"/>
    </row>
    <row r="157" spans="1:8" x14ac:dyDescent="0.3">
      <c r="A157" s="14"/>
      <c r="B157" s="61"/>
      <c r="C157" s="201"/>
      <c r="D157" s="201"/>
      <c r="F157" s="14"/>
      <c r="G157" s="14"/>
      <c r="H157" s="14"/>
    </row>
    <row r="158" spans="1:8" ht="26" x14ac:dyDescent="0.3">
      <c r="A158" s="99" t="s">
        <v>106</v>
      </c>
      <c r="B158" s="32" t="s">
        <v>24</v>
      </c>
      <c r="C158" s="22" t="s">
        <v>25</v>
      </c>
      <c r="D158" s="153" t="s">
        <v>26</v>
      </c>
      <c r="E158" s="153" t="s">
        <v>27</v>
      </c>
      <c r="F158" s="14"/>
      <c r="G158" s="14"/>
      <c r="H158" s="14"/>
    </row>
    <row r="159" spans="1:8" x14ac:dyDescent="0.3">
      <c r="A159" s="349" t="s">
        <v>107</v>
      </c>
      <c r="B159" s="47" t="s">
        <v>28</v>
      </c>
      <c r="C159" s="288"/>
      <c r="D159" s="288"/>
      <c r="E159" s="346"/>
      <c r="F159" s="14"/>
      <c r="G159" s="14"/>
      <c r="H159" s="14"/>
    </row>
    <row r="160" spans="1:8" x14ac:dyDescent="0.3">
      <c r="A160" s="349" t="s">
        <v>108</v>
      </c>
      <c r="B160" s="58" t="s">
        <v>28</v>
      </c>
      <c r="C160" s="288"/>
      <c r="D160" s="288"/>
      <c r="E160" s="346"/>
      <c r="F160" s="14"/>
      <c r="G160" s="14"/>
      <c r="H160" s="14"/>
    </row>
    <row r="161" spans="1:8" x14ac:dyDescent="0.3">
      <c r="F161" s="14"/>
      <c r="G161" s="14"/>
      <c r="H161" s="14"/>
    </row>
    <row r="162" spans="1:8" ht="26" x14ac:dyDescent="0.3">
      <c r="A162" s="31" t="s">
        <v>109</v>
      </c>
      <c r="B162" s="32" t="s">
        <v>24</v>
      </c>
      <c r="C162" s="22" t="s">
        <v>25</v>
      </c>
      <c r="D162" s="153" t="s">
        <v>26</v>
      </c>
      <c r="E162" s="153" t="s">
        <v>27</v>
      </c>
      <c r="F162" s="14"/>
      <c r="G162" s="14"/>
      <c r="H162" s="14"/>
    </row>
    <row r="163" spans="1:8" ht="14.5" x14ac:dyDescent="0.35">
      <c r="A163" s="349" t="s">
        <v>110</v>
      </c>
      <c r="B163" s="47" t="s">
        <v>28</v>
      </c>
      <c r="C163" s="351"/>
      <c r="D163" s="351"/>
      <c r="E163" s="352"/>
      <c r="F163" s="14"/>
      <c r="G163" s="14"/>
      <c r="H163" s="14"/>
    </row>
    <row r="164" spans="1:8" ht="14.5" x14ac:dyDescent="0.35">
      <c r="A164" s="349" t="s">
        <v>111</v>
      </c>
      <c r="B164" s="58" t="s">
        <v>71</v>
      </c>
      <c r="C164" s="353"/>
      <c r="D164" s="353"/>
      <c r="E164" s="354"/>
      <c r="F164" s="14"/>
      <c r="G164" s="14"/>
      <c r="H164" s="14"/>
    </row>
    <row r="165" spans="1:8" x14ac:dyDescent="0.3">
      <c r="F165" s="14"/>
      <c r="G165" s="14"/>
      <c r="H165" s="14"/>
    </row>
    <row r="166" spans="1:8" ht="26" x14ac:dyDescent="0.3">
      <c r="A166" s="31" t="s">
        <v>112</v>
      </c>
      <c r="B166" s="32" t="s">
        <v>24</v>
      </c>
      <c r="C166" s="22" t="s">
        <v>25</v>
      </c>
      <c r="D166" s="153" t="s">
        <v>26</v>
      </c>
      <c r="E166" s="153" t="s">
        <v>27</v>
      </c>
      <c r="F166" s="14"/>
      <c r="G166" s="14"/>
      <c r="H166" s="14"/>
    </row>
    <row r="167" spans="1:8" ht="14.5" x14ac:dyDescent="0.3">
      <c r="A167" s="349" t="s">
        <v>113</v>
      </c>
      <c r="B167" s="47" t="s">
        <v>28</v>
      </c>
      <c r="C167" s="288"/>
      <c r="D167" s="288"/>
      <c r="E167" s="288"/>
      <c r="F167" s="14"/>
      <c r="G167" s="14"/>
      <c r="H167" s="14"/>
    </row>
    <row r="168" spans="1:8" x14ac:dyDescent="0.3">
      <c r="A168" s="256" t="s">
        <v>114</v>
      </c>
      <c r="B168" s="47" t="s">
        <v>28</v>
      </c>
      <c r="C168" s="288"/>
      <c r="D168" s="288"/>
      <c r="E168" s="346"/>
      <c r="F168" s="14"/>
      <c r="G168" s="14"/>
      <c r="H168" s="14"/>
    </row>
    <row r="169" spans="1:8" x14ac:dyDescent="0.3">
      <c r="A169" s="256" t="s">
        <v>115</v>
      </c>
      <c r="B169" s="47" t="s">
        <v>28</v>
      </c>
      <c r="C169" s="288"/>
      <c r="D169" s="288"/>
      <c r="E169" s="346"/>
      <c r="F169" s="14"/>
      <c r="G169" s="14"/>
      <c r="H169" s="14"/>
    </row>
    <row r="170" spans="1:8" x14ac:dyDescent="0.3">
      <c r="A170" s="256" t="s">
        <v>116</v>
      </c>
      <c r="B170" s="47" t="s">
        <v>28</v>
      </c>
      <c r="C170" s="288"/>
      <c r="D170" s="288"/>
      <c r="E170" s="346"/>
      <c r="F170" s="14"/>
      <c r="G170" s="14"/>
      <c r="H170" s="14"/>
    </row>
    <row r="171" spans="1:8" x14ac:dyDescent="0.3">
      <c r="A171" s="256" t="s">
        <v>117</v>
      </c>
      <c r="B171" s="47" t="s">
        <v>28</v>
      </c>
      <c r="C171" s="288"/>
      <c r="D171" s="288"/>
      <c r="E171" s="346"/>
      <c r="F171" s="14"/>
      <c r="G171" s="14"/>
      <c r="H171" s="14"/>
    </row>
    <row r="172" spans="1:8" x14ac:dyDescent="0.3">
      <c r="A172" s="256" t="s">
        <v>118</v>
      </c>
      <c r="B172" s="47" t="s">
        <v>28</v>
      </c>
      <c r="C172" s="288"/>
      <c r="D172" s="288"/>
      <c r="E172" s="346"/>
      <c r="F172" s="14"/>
      <c r="G172" s="14"/>
      <c r="H172" s="14"/>
    </row>
    <row r="173" spans="1:8" ht="14.5" x14ac:dyDescent="0.3">
      <c r="A173" s="349" t="s">
        <v>113</v>
      </c>
      <c r="B173" s="47" t="s">
        <v>87</v>
      </c>
      <c r="C173" s="288"/>
      <c r="D173" s="288"/>
      <c r="E173" s="288"/>
      <c r="F173" s="14"/>
      <c r="G173" s="14"/>
      <c r="H173" s="14"/>
    </row>
    <row r="174" spans="1:8" x14ac:dyDescent="0.3">
      <c r="A174" s="256" t="s">
        <v>114</v>
      </c>
      <c r="B174" s="47" t="s">
        <v>87</v>
      </c>
      <c r="C174" s="288"/>
      <c r="D174" s="288"/>
      <c r="E174" s="346"/>
      <c r="F174" s="14"/>
      <c r="G174" s="14"/>
      <c r="H174" s="14"/>
    </row>
    <row r="175" spans="1:8" x14ac:dyDescent="0.3">
      <c r="A175" s="256" t="s">
        <v>115</v>
      </c>
      <c r="B175" s="47" t="s">
        <v>87</v>
      </c>
      <c r="C175" s="288"/>
      <c r="D175" s="288"/>
      <c r="E175" s="346"/>
      <c r="F175" s="14"/>
      <c r="G175" s="14"/>
      <c r="H175" s="14"/>
    </row>
    <row r="176" spans="1:8" x14ac:dyDescent="0.3">
      <c r="A176" s="256" t="s">
        <v>116</v>
      </c>
      <c r="B176" s="47" t="s">
        <v>87</v>
      </c>
      <c r="C176" s="288"/>
      <c r="D176" s="288"/>
      <c r="E176" s="346"/>
      <c r="F176" s="14"/>
      <c r="G176" s="14"/>
      <c r="H176" s="14"/>
    </row>
    <row r="177" spans="1:8" x14ac:dyDescent="0.3">
      <c r="A177" s="256" t="s">
        <v>117</v>
      </c>
      <c r="B177" s="47" t="s">
        <v>87</v>
      </c>
      <c r="C177" s="288"/>
      <c r="D177" s="288"/>
      <c r="E177" s="346"/>
      <c r="F177" s="14"/>
      <c r="G177" s="14"/>
      <c r="H177" s="14"/>
    </row>
    <row r="178" spans="1:8" x14ac:dyDescent="0.3">
      <c r="A178" s="256" t="s">
        <v>118</v>
      </c>
      <c r="B178" s="58" t="s">
        <v>87</v>
      </c>
      <c r="C178" s="288"/>
      <c r="D178" s="288"/>
      <c r="E178" s="346"/>
      <c r="F178" s="14"/>
      <c r="G178" s="14"/>
      <c r="H178" s="14"/>
    </row>
    <row r="179" spans="1:8" x14ac:dyDescent="0.3">
      <c r="A179" s="413"/>
      <c r="B179" s="61"/>
      <c r="E179" s="347"/>
      <c r="F179" s="14"/>
      <c r="G179" s="14"/>
      <c r="H179" s="14"/>
    </row>
    <row r="180" spans="1:8" ht="26" x14ac:dyDescent="0.3">
      <c r="A180" s="128" t="s">
        <v>119</v>
      </c>
      <c r="B180" s="32" t="s">
        <v>24</v>
      </c>
      <c r="C180" s="22" t="s">
        <v>25</v>
      </c>
      <c r="D180" s="153" t="s">
        <v>26</v>
      </c>
      <c r="E180" s="153" t="s">
        <v>27</v>
      </c>
      <c r="F180" s="14"/>
      <c r="G180" s="14"/>
      <c r="H180" s="14"/>
    </row>
    <row r="181" spans="1:8" x14ac:dyDescent="0.3">
      <c r="A181" s="349" t="s">
        <v>120</v>
      </c>
      <c r="B181" s="47" t="s">
        <v>56</v>
      </c>
      <c r="C181" s="288"/>
      <c r="D181" s="288"/>
      <c r="E181" s="346"/>
      <c r="F181" s="14"/>
      <c r="G181" s="14"/>
      <c r="H181" s="14"/>
    </row>
    <row r="182" spans="1:8" x14ac:dyDescent="0.3">
      <c r="A182" s="349" t="s">
        <v>121</v>
      </c>
      <c r="B182" s="58" t="s">
        <v>28</v>
      </c>
      <c r="C182" s="288"/>
      <c r="D182" s="288"/>
      <c r="E182" s="346"/>
      <c r="F182" s="14"/>
      <c r="G182" s="14"/>
      <c r="H182" s="14"/>
    </row>
    <row r="183" spans="1:8" x14ac:dyDescent="0.3">
      <c r="F183" s="14"/>
      <c r="G183" s="14"/>
      <c r="H183" s="14"/>
    </row>
    <row r="184" spans="1:8" ht="26" x14ac:dyDescent="0.3">
      <c r="A184" s="70" t="s">
        <v>122</v>
      </c>
      <c r="B184" s="32" t="s">
        <v>24</v>
      </c>
      <c r="C184" s="22" t="s">
        <v>25</v>
      </c>
      <c r="D184" s="153" t="s">
        <v>26</v>
      </c>
      <c r="E184" s="153" t="s">
        <v>27</v>
      </c>
      <c r="F184" s="14"/>
      <c r="G184" s="14"/>
      <c r="H184" s="14"/>
    </row>
    <row r="185" spans="1:8" x14ac:dyDescent="0.3">
      <c r="A185" s="349" t="s">
        <v>123</v>
      </c>
      <c r="B185" s="47" t="s">
        <v>28</v>
      </c>
      <c r="C185" s="344"/>
      <c r="D185" s="344"/>
      <c r="E185" s="355"/>
      <c r="F185" s="14"/>
      <c r="G185" s="14"/>
      <c r="H185" s="14"/>
    </row>
    <row r="186" spans="1:8" x14ac:dyDescent="0.3">
      <c r="A186" s="349" t="s">
        <v>124</v>
      </c>
      <c r="B186" s="58" t="s">
        <v>28</v>
      </c>
      <c r="C186" s="288"/>
      <c r="D186" s="288"/>
      <c r="E186" s="346"/>
      <c r="F186" s="14"/>
      <c r="G186" s="14"/>
      <c r="H186" s="14"/>
    </row>
    <row r="187" spans="1:8" x14ac:dyDescent="0.3">
      <c r="F187" s="14"/>
      <c r="G187" s="14"/>
      <c r="H187" s="14"/>
    </row>
    <row r="188" spans="1:8" x14ac:dyDescent="0.3">
      <c r="F188" s="14"/>
      <c r="G188" s="14"/>
      <c r="H188" s="14"/>
    </row>
    <row r="189" spans="1:8" ht="26" x14ac:dyDescent="0.3">
      <c r="A189" s="416" t="s">
        <v>125</v>
      </c>
      <c r="B189" s="32" t="s">
        <v>24</v>
      </c>
      <c r="C189" s="22" t="s">
        <v>25</v>
      </c>
      <c r="D189" s="153" t="s">
        <v>26</v>
      </c>
      <c r="E189" s="153" t="s">
        <v>27</v>
      </c>
      <c r="F189" s="14"/>
      <c r="G189" s="14"/>
      <c r="H189" s="14"/>
    </row>
    <row r="190" spans="1:8" ht="25" x14ac:dyDescent="0.3">
      <c r="A190" s="349" t="s">
        <v>126</v>
      </c>
      <c r="B190" s="47" t="s">
        <v>127</v>
      </c>
      <c r="C190" s="288"/>
      <c r="D190" s="288"/>
      <c r="E190" s="346"/>
      <c r="F190" s="14"/>
      <c r="G190" s="14"/>
      <c r="H190" s="14"/>
    </row>
    <row r="191" spans="1:8" ht="25" x14ac:dyDescent="0.3">
      <c r="A191" s="349" t="s">
        <v>128</v>
      </c>
      <c r="B191" s="47" t="s">
        <v>28</v>
      </c>
      <c r="C191" s="288"/>
      <c r="D191" s="288"/>
      <c r="E191" s="346"/>
      <c r="F191" s="14"/>
      <c r="G191" s="14"/>
      <c r="H191" s="14"/>
    </row>
    <row r="192" spans="1:8" ht="25" x14ac:dyDescent="0.3">
      <c r="A192" s="349" t="s">
        <v>129</v>
      </c>
      <c r="B192" s="47" t="s">
        <v>28</v>
      </c>
      <c r="C192" s="288"/>
      <c r="D192" s="288"/>
      <c r="E192" s="346"/>
      <c r="F192" s="14"/>
      <c r="G192" s="14"/>
      <c r="H192" s="14"/>
    </row>
    <row r="193" spans="1:8" x14ac:dyDescent="0.3">
      <c r="A193" s="349" t="s">
        <v>130</v>
      </c>
      <c r="B193" s="47" t="s">
        <v>127</v>
      </c>
      <c r="C193" s="288"/>
      <c r="D193" s="288"/>
      <c r="E193" s="346"/>
      <c r="F193" s="14"/>
      <c r="G193" s="14"/>
      <c r="H193" s="14"/>
    </row>
    <row r="194" spans="1:8" x14ac:dyDescent="0.3">
      <c r="A194" s="349" t="s">
        <v>131</v>
      </c>
      <c r="B194" s="58" t="s">
        <v>28</v>
      </c>
      <c r="C194" s="288"/>
      <c r="D194" s="288"/>
      <c r="E194" s="346"/>
      <c r="F194" s="14"/>
      <c r="G194" s="14"/>
      <c r="H194" s="14"/>
    </row>
    <row r="195" spans="1:8" x14ac:dyDescent="0.3">
      <c r="A195" s="413"/>
      <c r="B195" s="61"/>
      <c r="F195" s="14"/>
      <c r="G195" s="14"/>
      <c r="H195" s="14"/>
    </row>
    <row r="196" spans="1:8" x14ac:dyDescent="0.3">
      <c r="A196" s="413"/>
      <c r="B196" s="61"/>
      <c r="F196" s="14"/>
      <c r="G196" s="14"/>
      <c r="H196" s="14"/>
    </row>
    <row r="197" spans="1:8" x14ac:dyDescent="0.3">
      <c r="A197" s="413"/>
      <c r="B197" s="61"/>
      <c r="F197" s="14"/>
      <c r="G197" s="14"/>
      <c r="H197" s="14"/>
    </row>
    <row r="198" spans="1:8" x14ac:dyDescent="0.3">
      <c r="A198" s="413"/>
      <c r="B198" s="61"/>
      <c r="F198" s="14"/>
      <c r="G198" s="14"/>
      <c r="H198" s="14"/>
    </row>
    <row r="199" spans="1:8" x14ac:dyDescent="0.3">
      <c r="F199" s="14"/>
      <c r="G199" s="14"/>
      <c r="H199" s="14"/>
    </row>
    <row r="200" spans="1:8" x14ac:dyDescent="0.3">
      <c r="F200" s="14"/>
      <c r="G200" s="14"/>
      <c r="H200" s="14"/>
    </row>
    <row r="201" spans="1:8" x14ac:dyDescent="0.3"/>
    <row r="202" spans="1:8" ht="14.25" hidden="1" customHeight="1" x14ac:dyDescent="0.3"/>
    <row r="203" spans="1:8" ht="14.25" hidden="1" customHeight="1" x14ac:dyDescent="0.3">
      <c r="A203" s="128" t="s">
        <v>119</v>
      </c>
      <c r="B203" s="32" t="s">
        <v>24</v>
      </c>
      <c r="C203" s="22" t="s">
        <v>25</v>
      </c>
      <c r="D203" s="153" t="s">
        <v>26</v>
      </c>
      <c r="E203" s="153" t="s">
        <v>27</v>
      </c>
    </row>
    <row r="204" spans="1:8" ht="14.25" hidden="1" customHeight="1" x14ac:dyDescent="0.3">
      <c r="A204" s="349" t="s">
        <v>120</v>
      </c>
      <c r="B204" s="47" t="s">
        <v>56</v>
      </c>
      <c r="C204" s="288"/>
      <c r="D204" s="288"/>
      <c r="E204" s="346"/>
    </row>
    <row r="205" spans="1:8" ht="14.25" hidden="1" customHeight="1" x14ac:dyDescent="0.3">
      <c r="A205" s="349" t="s">
        <v>121</v>
      </c>
      <c r="B205" s="58" t="s">
        <v>28</v>
      </c>
      <c r="C205" s="288"/>
      <c r="D205" s="288"/>
      <c r="E205" s="346"/>
    </row>
    <row r="206" spans="1:8" ht="14.25" hidden="1" customHeight="1" x14ac:dyDescent="0.3"/>
    <row r="207" spans="1:8" ht="14.25" hidden="1" customHeight="1" x14ac:dyDescent="0.3">
      <c r="A207" s="128" t="s">
        <v>132</v>
      </c>
      <c r="B207" s="32" t="s">
        <v>24</v>
      </c>
      <c r="C207" s="22" t="s">
        <v>25</v>
      </c>
      <c r="D207" s="153" t="s">
        <v>26</v>
      </c>
      <c r="E207" s="153" t="s">
        <v>27</v>
      </c>
    </row>
    <row r="208" spans="1:8" ht="14.25" hidden="1" customHeight="1" x14ac:dyDescent="0.3">
      <c r="A208" s="349" t="s">
        <v>123</v>
      </c>
      <c r="B208" s="47" t="s">
        <v>28</v>
      </c>
      <c r="C208" s="344"/>
      <c r="D208" s="344"/>
      <c r="E208" s="357">
        <v>56200</v>
      </c>
    </row>
    <row r="209" spans="1:5" ht="14.25" hidden="1" customHeight="1" x14ac:dyDescent="0.3">
      <c r="A209" s="256" t="s">
        <v>133</v>
      </c>
      <c r="B209" s="47"/>
      <c r="C209" s="344"/>
      <c r="D209" s="344"/>
      <c r="E209" s="356">
        <v>40073.94</v>
      </c>
    </row>
    <row r="210" spans="1:5" ht="14.25" hidden="1" customHeight="1" x14ac:dyDescent="0.3">
      <c r="A210" s="256" t="s">
        <v>134</v>
      </c>
      <c r="B210" s="47"/>
      <c r="C210" s="344"/>
      <c r="D210" s="344"/>
      <c r="E210" s="356">
        <v>5537.69</v>
      </c>
    </row>
    <row r="211" spans="1:5" ht="14.25" hidden="1" customHeight="1" x14ac:dyDescent="0.3">
      <c r="A211" s="256" t="s">
        <v>135</v>
      </c>
      <c r="B211" s="47"/>
      <c r="C211" s="344"/>
      <c r="D211" s="344"/>
      <c r="E211" s="356">
        <v>10600.61</v>
      </c>
    </row>
    <row r="212" spans="1:5" ht="14.25" hidden="1" customHeight="1" x14ac:dyDescent="0.3">
      <c r="A212" s="349" t="s">
        <v>124</v>
      </c>
      <c r="B212" s="58" t="s">
        <v>28</v>
      </c>
      <c r="C212" s="288"/>
      <c r="D212" s="288"/>
      <c r="E212" s="346"/>
    </row>
    <row r="213" spans="1:5" ht="14.25" hidden="1" customHeight="1" x14ac:dyDescent="0.3"/>
    <row r="214" spans="1:5" ht="14.25" hidden="1" customHeight="1" x14ac:dyDescent="0.3">
      <c r="A214" s="99" t="s">
        <v>136</v>
      </c>
      <c r="B214" s="32" t="s">
        <v>24</v>
      </c>
      <c r="C214" s="22" t="s">
        <v>25</v>
      </c>
      <c r="D214" s="153" t="s">
        <v>26</v>
      </c>
      <c r="E214" s="153" t="s">
        <v>27</v>
      </c>
    </row>
    <row r="215" spans="1:5" ht="14.25" hidden="1" customHeight="1" x14ac:dyDescent="0.3">
      <c r="A215" s="349" t="s">
        <v>126</v>
      </c>
      <c r="B215" s="47" t="s">
        <v>127</v>
      </c>
      <c r="C215" s="288"/>
      <c r="D215" s="288"/>
      <c r="E215" s="346"/>
    </row>
    <row r="216" spans="1:5" ht="14.25" hidden="1" customHeight="1" x14ac:dyDescent="0.3">
      <c r="A216" s="349" t="s">
        <v>128</v>
      </c>
      <c r="B216" s="47" t="s">
        <v>28</v>
      </c>
      <c r="C216" s="288"/>
      <c r="D216" s="288"/>
      <c r="E216" s="346"/>
    </row>
    <row r="217" spans="1:5" ht="14.25" hidden="1" customHeight="1" x14ac:dyDescent="0.3">
      <c r="A217" s="349" t="s">
        <v>129</v>
      </c>
      <c r="B217" s="47" t="s">
        <v>28</v>
      </c>
      <c r="C217" s="288"/>
      <c r="D217" s="288"/>
      <c r="E217" s="346"/>
    </row>
    <row r="218" spans="1:5" ht="14.25" hidden="1" customHeight="1" x14ac:dyDescent="0.3">
      <c r="A218" s="349" t="s">
        <v>130</v>
      </c>
      <c r="B218" s="47" t="s">
        <v>127</v>
      </c>
      <c r="C218" s="288"/>
      <c r="D218" s="288"/>
      <c r="E218" s="346"/>
    </row>
    <row r="219" spans="1:5" ht="14.25" hidden="1" customHeight="1" x14ac:dyDescent="0.3">
      <c r="A219" s="349" t="s">
        <v>131</v>
      </c>
      <c r="B219" s="58" t="s">
        <v>28</v>
      </c>
      <c r="C219" s="288"/>
      <c r="D219" s="288"/>
      <c r="E219" s="346"/>
    </row>
    <row r="220" spans="1:5" x14ac:dyDescent="0.3"/>
    <row r="221" spans="1:5" x14ac:dyDescent="0.3"/>
    <row r="222" spans="1:5" x14ac:dyDescent="0.3"/>
  </sheetData>
  <mergeCells count="7">
    <mergeCell ref="I48:K48"/>
    <mergeCell ref="B125:B126"/>
    <mergeCell ref="B127:B132"/>
    <mergeCell ref="F149:H149"/>
    <mergeCell ref="B48:B49"/>
    <mergeCell ref="C48:E48"/>
    <mergeCell ref="F48:H48"/>
  </mergeCells>
  <hyperlinks>
    <hyperlink ref="G1" location="Home!A1" display="Home" xr:uid="{9F69CD90-4F55-498B-96DB-63D04248894B}"/>
    <hyperlink ref="H1" location="'Data Contents'!A1" display="Data Content" xr:uid="{18B7AD6A-C74F-4524-8FD1-3766490EE2FD}"/>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AD948-67E3-4B9A-AC97-E5BA65A1F22A}">
  <dimension ref="A1:O303"/>
  <sheetViews>
    <sheetView showGridLines="0" zoomScaleNormal="100" workbookViewId="0">
      <selection activeCell="F1" sqref="F1"/>
    </sheetView>
  </sheetViews>
  <sheetFormatPr defaultColWidth="0" defaultRowHeight="14" zeroHeight="1" x14ac:dyDescent="0.3"/>
  <cols>
    <col min="1" max="1" width="88.1796875" style="1042" customWidth="1"/>
    <col min="2" max="2" width="16.26953125" style="1042" customWidth="1"/>
    <col min="3" max="4" width="19" style="1042" customWidth="1"/>
    <col min="5" max="7" width="16" style="1042" customWidth="1"/>
    <col min="8" max="8" width="9.1796875" style="1042" customWidth="1"/>
    <col min="9" max="16384" width="9.1796875" style="1042" hidden="1"/>
  </cols>
  <sheetData>
    <row r="1" spans="1:8" ht="18" x14ac:dyDescent="0.3">
      <c r="A1" s="1040" t="s">
        <v>477</v>
      </c>
      <c r="B1" s="1041"/>
      <c r="C1" s="1041"/>
      <c r="D1" s="1041"/>
      <c r="E1" s="1041"/>
      <c r="F1" s="185" t="s">
        <v>1</v>
      </c>
      <c r="G1" s="186" t="s">
        <v>0</v>
      </c>
    </row>
    <row r="2" spans="1:8" ht="17.25" customHeight="1" x14ac:dyDescent="0.3">
      <c r="A2" s="1043"/>
      <c r="B2" s="1041"/>
      <c r="C2" s="1041"/>
      <c r="D2" s="1041"/>
      <c r="E2" s="1041"/>
      <c r="F2" s="1041"/>
      <c r="G2" s="1041"/>
    </row>
    <row r="3" spans="1:8" ht="17.25" customHeight="1" x14ac:dyDescent="0.3">
      <c r="A3" s="1044"/>
      <c r="B3" s="1041"/>
      <c r="C3" s="1041"/>
      <c r="D3" s="1041"/>
      <c r="E3" s="1041"/>
      <c r="F3" s="1041"/>
      <c r="G3" s="1041"/>
    </row>
    <row r="4" spans="1:8" ht="26" x14ac:dyDescent="0.3">
      <c r="A4" s="1045" t="s">
        <v>689</v>
      </c>
      <c r="B4" s="1046" t="s">
        <v>24</v>
      </c>
      <c r="C4" s="1047" t="s">
        <v>427</v>
      </c>
      <c r="D4" s="1047" t="s">
        <v>404</v>
      </c>
      <c r="E4" s="1047" t="s">
        <v>25</v>
      </c>
      <c r="F4" s="1048" t="s">
        <v>26</v>
      </c>
      <c r="G4" s="1048" t="s">
        <v>27</v>
      </c>
    </row>
    <row r="5" spans="1:8" ht="32.25" customHeight="1" x14ac:dyDescent="0.3">
      <c r="A5" s="1049" t="s">
        <v>690</v>
      </c>
      <c r="B5" s="1050" t="s">
        <v>56</v>
      </c>
      <c r="C5" s="1051" t="s">
        <v>446</v>
      </c>
      <c r="D5" s="1051" t="s">
        <v>446</v>
      </c>
      <c r="E5" s="1051" t="s">
        <v>446</v>
      </c>
      <c r="F5" s="1051" t="s">
        <v>446</v>
      </c>
      <c r="G5" s="1052">
        <v>0</v>
      </c>
    </row>
    <row r="6" spans="1:8" x14ac:dyDescent="0.3">
      <c r="A6" s="1053" t="s">
        <v>491</v>
      </c>
      <c r="B6" s="1054" t="s">
        <v>28</v>
      </c>
      <c r="C6" s="1051" t="s">
        <v>446</v>
      </c>
      <c r="D6" s="1051" t="s">
        <v>446</v>
      </c>
      <c r="E6" s="1051" t="s">
        <v>446</v>
      </c>
      <c r="F6" s="1051" t="s">
        <v>446</v>
      </c>
      <c r="G6" s="1051">
        <v>807.3</v>
      </c>
    </row>
    <row r="7" spans="1:8" x14ac:dyDescent="0.3">
      <c r="A7" s="1055"/>
      <c r="B7" s="1056" t="s">
        <v>87</v>
      </c>
      <c r="C7" s="1051" t="s">
        <v>446</v>
      </c>
      <c r="D7" s="1051" t="s">
        <v>446</v>
      </c>
      <c r="E7" s="1051" t="s">
        <v>446</v>
      </c>
      <c r="F7" s="1051" t="s">
        <v>446</v>
      </c>
      <c r="G7" s="1057">
        <v>1.5</v>
      </c>
    </row>
    <row r="8" spans="1:8" ht="42.75" customHeight="1" x14ac:dyDescent="0.3">
      <c r="A8" s="1058" t="s">
        <v>492</v>
      </c>
      <c r="B8" s="1059"/>
      <c r="C8" s="1059"/>
      <c r="D8" s="1059"/>
      <c r="E8" s="1059"/>
      <c r="F8" s="1059"/>
      <c r="G8" s="1059"/>
    </row>
    <row r="9" spans="1:8" ht="26" x14ac:dyDescent="0.3">
      <c r="A9" s="1060" t="s">
        <v>424</v>
      </c>
      <c r="B9" s="1046" t="s">
        <v>24</v>
      </c>
      <c r="C9" s="1047" t="s">
        <v>427</v>
      </c>
      <c r="D9" s="1047" t="s">
        <v>404</v>
      </c>
      <c r="E9" s="1047" t="s">
        <v>25</v>
      </c>
      <c r="F9" s="1047" t="s">
        <v>26</v>
      </c>
      <c r="G9" s="1061" t="s">
        <v>27</v>
      </c>
    </row>
    <row r="10" spans="1:8" x14ac:dyDescent="0.3">
      <c r="A10" s="1062" t="s">
        <v>470</v>
      </c>
      <c r="B10" s="1063" t="s">
        <v>56</v>
      </c>
      <c r="C10" s="1051" t="s">
        <v>446</v>
      </c>
      <c r="D10" s="1051" t="s">
        <v>446</v>
      </c>
      <c r="E10" s="1051" t="s">
        <v>446</v>
      </c>
      <c r="F10" s="1052" t="s">
        <v>453</v>
      </c>
      <c r="G10" s="1064"/>
    </row>
    <row r="11" spans="1:8" x14ac:dyDescent="0.3">
      <c r="A11" s="1062" t="s">
        <v>493</v>
      </c>
      <c r="B11" s="1065" t="s">
        <v>87</v>
      </c>
      <c r="C11" s="1051" t="s">
        <v>446</v>
      </c>
      <c r="D11" s="1051" t="s">
        <v>446</v>
      </c>
      <c r="E11" s="1066">
        <v>39</v>
      </c>
      <c r="F11" s="1052">
        <v>38</v>
      </c>
      <c r="G11" s="1064"/>
      <c r="H11" s="1067"/>
    </row>
    <row r="12" spans="1:8" ht="18" customHeight="1" x14ac:dyDescent="0.3">
      <c r="A12" s="1068" t="s">
        <v>497</v>
      </c>
      <c r="B12" s="1069"/>
      <c r="C12" s="1070"/>
      <c r="D12" s="1070"/>
      <c r="E12" s="1070"/>
      <c r="F12" s="1071"/>
      <c r="G12" s="1064"/>
      <c r="H12" s="1067"/>
    </row>
    <row r="13" spans="1:8" s="1077" customFormat="1" ht="16.5" customHeight="1" x14ac:dyDescent="0.3">
      <c r="A13" s="1072" t="s">
        <v>598</v>
      </c>
      <c r="B13" s="1073"/>
      <c r="C13" s="1074"/>
      <c r="D13" s="1074"/>
      <c r="E13" s="1075"/>
      <c r="F13" s="1075"/>
      <c r="G13" s="1075"/>
      <c r="H13" s="1076"/>
    </row>
    <row r="14" spans="1:8" s="1077" customFormat="1" ht="28.5" customHeight="1" x14ac:dyDescent="0.3">
      <c r="A14" s="1078" t="s">
        <v>46</v>
      </c>
      <c r="B14" s="1046" t="s">
        <v>24</v>
      </c>
      <c r="C14" s="1047" t="s">
        <v>427</v>
      </c>
      <c r="D14" s="1047" t="s">
        <v>404</v>
      </c>
      <c r="E14" s="1047" t="s">
        <v>25</v>
      </c>
      <c r="F14" s="1048" t="s">
        <v>26</v>
      </c>
      <c r="G14" s="1079"/>
      <c r="H14" s="1076"/>
    </row>
    <row r="15" spans="1:8" s="1077" customFormat="1" ht="16.5" customHeight="1" x14ac:dyDescent="0.3">
      <c r="A15" s="1080" t="s">
        <v>46</v>
      </c>
      <c r="B15" s="1081" t="s">
        <v>48</v>
      </c>
      <c r="C15" s="1082" t="s">
        <v>446</v>
      </c>
      <c r="D15" s="1082" t="s">
        <v>446</v>
      </c>
      <c r="E15" s="1083">
        <v>9973343.6899999995</v>
      </c>
      <c r="F15" s="1084">
        <v>10295173.6</v>
      </c>
      <c r="G15" s="1079"/>
      <c r="H15" s="1076"/>
    </row>
    <row r="16" spans="1:8" s="1077" customFormat="1" ht="16.5" customHeight="1" x14ac:dyDescent="0.3">
      <c r="A16" s="1080" t="s">
        <v>457</v>
      </c>
      <c r="B16" s="1085" t="s">
        <v>177</v>
      </c>
      <c r="C16" s="1082" t="s">
        <v>446</v>
      </c>
      <c r="D16" s="1082" t="s">
        <v>446</v>
      </c>
      <c r="E16" s="1083">
        <v>123.23</v>
      </c>
      <c r="F16" s="1084">
        <v>129.13999999999999</v>
      </c>
      <c r="G16" s="1079"/>
      <c r="H16" s="1076"/>
    </row>
    <row r="17" spans="1:8" s="1077" customFormat="1" ht="16.5" customHeight="1" x14ac:dyDescent="0.3">
      <c r="A17" s="1080" t="s">
        <v>458</v>
      </c>
      <c r="B17" s="1086"/>
      <c r="C17" s="1082" t="s">
        <v>446</v>
      </c>
      <c r="D17" s="1082" t="s">
        <v>446</v>
      </c>
      <c r="E17" s="1083">
        <v>23.29</v>
      </c>
      <c r="F17" s="1084">
        <v>22.69</v>
      </c>
      <c r="G17" s="1079"/>
      <c r="H17" s="1076"/>
    </row>
    <row r="18" spans="1:8" s="1077" customFormat="1" ht="16.5" customHeight="1" x14ac:dyDescent="0.3">
      <c r="A18" s="1080" t="s">
        <v>459</v>
      </c>
      <c r="B18" s="1087"/>
      <c r="C18" s="1082" t="s">
        <v>446</v>
      </c>
      <c r="D18" s="1082" t="s">
        <v>446</v>
      </c>
      <c r="E18" s="1083">
        <v>146.52000000000001</v>
      </c>
      <c r="F18" s="1084">
        <v>151.83000000000001</v>
      </c>
      <c r="G18" s="1079"/>
      <c r="H18" s="1076"/>
    </row>
    <row r="19" spans="1:8" s="1077" customFormat="1" ht="16.5" customHeight="1" x14ac:dyDescent="0.3">
      <c r="A19" s="1080" t="s">
        <v>77</v>
      </c>
      <c r="B19" s="1087" t="s">
        <v>495</v>
      </c>
      <c r="C19" s="1082" t="s">
        <v>446</v>
      </c>
      <c r="D19" s="1082" t="s">
        <v>446</v>
      </c>
      <c r="E19" s="1083">
        <v>68.099999999999994</v>
      </c>
      <c r="F19" s="1084">
        <v>67.81</v>
      </c>
      <c r="G19" s="1079"/>
      <c r="H19" s="1076"/>
    </row>
    <row r="20" spans="1:8" s="1077" customFormat="1" ht="16.5" customHeight="1" x14ac:dyDescent="0.3">
      <c r="A20" s="1080" t="s">
        <v>460</v>
      </c>
      <c r="B20" s="1088" t="s">
        <v>494</v>
      </c>
      <c r="C20" s="1082" t="s">
        <v>446</v>
      </c>
      <c r="D20" s="1082" t="s">
        <v>446</v>
      </c>
      <c r="E20" s="1083">
        <v>3.86</v>
      </c>
      <c r="F20" s="1084">
        <v>3.89</v>
      </c>
      <c r="G20" s="1079"/>
      <c r="H20" s="1076"/>
    </row>
    <row r="21" spans="1:8" s="1077" customFormat="1" ht="21.75" customHeight="1" x14ac:dyDescent="0.3">
      <c r="A21" s="1089" t="s">
        <v>594</v>
      </c>
      <c r="B21" s="1073"/>
      <c r="C21" s="1074"/>
      <c r="D21" s="1074"/>
      <c r="E21" s="1075"/>
      <c r="F21" s="1075"/>
      <c r="G21" s="1079"/>
      <c r="H21" s="1076"/>
    </row>
    <row r="22" spans="1:8" s="1077" customFormat="1" ht="28.5" customHeight="1" x14ac:dyDescent="0.3">
      <c r="A22" s="1090" t="s">
        <v>642</v>
      </c>
      <c r="B22" s="1046" t="s">
        <v>24</v>
      </c>
      <c r="C22" s="1047" t="s">
        <v>427</v>
      </c>
      <c r="D22" s="1047" t="s">
        <v>404</v>
      </c>
      <c r="E22" s="1091" t="s">
        <v>25</v>
      </c>
      <c r="F22" s="1092" t="s">
        <v>26</v>
      </c>
      <c r="G22" s="1079"/>
      <c r="H22" s="1076"/>
    </row>
    <row r="23" spans="1:8" s="1077" customFormat="1" x14ac:dyDescent="0.3">
      <c r="A23" s="1093" t="s">
        <v>461</v>
      </c>
      <c r="B23" s="1094"/>
      <c r="C23" s="1095"/>
      <c r="D23" s="1096"/>
      <c r="E23" s="1097"/>
      <c r="F23" s="1098"/>
      <c r="G23" s="1079"/>
      <c r="H23" s="1076"/>
    </row>
    <row r="24" spans="1:8" s="1077" customFormat="1" x14ac:dyDescent="0.3">
      <c r="A24" s="1099" t="s">
        <v>451</v>
      </c>
      <c r="B24" s="1100" t="s">
        <v>28</v>
      </c>
      <c r="C24" s="1082" t="s">
        <v>446</v>
      </c>
      <c r="D24" s="1082" t="s">
        <v>446</v>
      </c>
      <c r="E24" s="1101">
        <v>56490.43</v>
      </c>
      <c r="F24" s="1102">
        <v>61609.08</v>
      </c>
      <c r="G24" s="1079"/>
      <c r="H24" s="1076"/>
    </row>
    <row r="25" spans="1:8" s="1077" customFormat="1" x14ac:dyDescent="0.3">
      <c r="A25" s="1099" t="s">
        <v>452</v>
      </c>
      <c r="B25" s="1100"/>
      <c r="C25" s="1082" t="s">
        <v>446</v>
      </c>
      <c r="D25" s="1082" t="s">
        <v>446</v>
      </c>
      <c r="E25" s="1102">
        <v>23288.04</v>
      </c>
      <c r="F25" s="1102">
        <v>22685.06</v>
      </c>
      <c r="G25" s="1079"/>
      <c r="H25" s="1076"/>
    </row>
    <row r="26" spans="1:8" s="1077" customFormat="1" x14ac:dyDescent="0.3">
      <c r="A26" s="1099" t="s">
        <v>61</v>
      </c>
      <c r="B26" s="1100"/>
      <c r="C26" s="1082" t="s">
        <v>446</v>
      </c>
      <c r="D26" s="1082" t="s">
        <v>446</v>
      </c>
      <c r="E26" s="1102">
        <v>2624.97</v>
      </c>
      <c r="F26" s="1102">
        <v>2832.42</v>
      </c>
      <c r="G26" s="1079"/>
      <c r="H26" s="1076"/>
    </row>
    <row r="27" spans="1:8" s="1077" customFormat="1" x14ac:dyDescent="0.3">
      <c r="A27" s="1099" t="s">
        <v>62</v>
      </c>
      <c r="B27" s="1100"/>
      <c r="C27" s="1082" t="s">
        <v>446</v>
      </c>
      <c r="D27" s="1082" t="s">
        <v>446</v>
      </c>
      <c r="E27" s="1102">
        <v>6604.69</v>
      </c>
      <c r="F27" s="1102">
        <v>7811.45</v>
      </c>
      <c r="G27" s="1079"/>
      <c r="H27" s="1076"/>
    </row>
    <row r="28" spans="1:8" s="1077" customFormat="1" x14ac:dyDescent="0.3">
      <c r="A28" s="1099" t="s">
        <v>63</v>
      </c>
      <c r="B28" s="1100"/>
      <c r="C28" s="1082" t="s">
        <v>446</v>
      </c>
      <c r="D28" s="1082" t="s">
        <v>446</v>
      </c>
      <c r="E28" s="1102">
        <v>43939.27</v>
      </c>
      <c r="F28" s="1102">
        <v>45324.46</v>
      </c>
      <c r="G28" s="1079"/>
      <c r="H28" s="1076"/>
    </row>
    <row r="29" spans="1:8" s="1077" customFormat="1" x14ac:dyDescent="0.3">
      <c r="A29" s="1099" t="s">
        <v>64</v>
      </c>
      <c r="B29" s="1100"/>
      <c r="C29" s="1082" t="s">
        <v>446</v>
      </c>
      <c r="D29" s="1082" t="s">
        <v>446</v>
      </c>
      <c r="E29" s="1102">
        <v>13569.3</v>
      </c>
      <c r="F29" s="1102">
        <v>11566.27</v>
      </c>
      <c r="G29" s="1079"/>
      <c r="H29" s="1076"/>
    </row>
    <row r="30" spans="1:8" s="1077" customFormat="1" x14ac:dyDescent="0.3">
      <c r="A30" s="1103" t="s">
        <v>66</v>
      </c>
      <c r="B30" s="1100"/>
      <c r="C30" s="1104" t="s">
        <v>446</v>
      </c>
      <c r="D30" s="1104" t="s">
        <v>446</v>
      </c>
      <c r="E30" s="1105">
        <f>SUM(E24:E29)</f>
        <v>146516.69999999998</v>
      </c>
      <c r="F30" s="1105">
        <f>SUM(F24:F29)</f>
        <v>151828.74</v>
      </c>
      <c r="G30" s="1079"/>
      <c r="H30" s="1076"/>
    </row>
    <row r="31" spans="1:8" s="1077" customFormat="1" x14ac:dyDescent="0.3">
      <c r="A31" s="1093" t="s">
        <v>422</v>
      </c>
      <c r="B31" s="1094"/>
      <c r="C31" s="1106"/>
      <c r="D31" s="1106"/>
      <c r="E31" s="1106"/>
      <c r="F31" s="1106"/>
      <c r="G31" s="1079"/>
      <c r="H31" s="1076"/>
    </row>
    <row r="32" spans="1:8" s="1077" customFormat="1" ht="15.5" x14ac:dyDescent="0.3">
      <c r="A32" s="1107" t="s">
        <v>451</v>
      </c>
      <c r="B32" s="1100" t="s">
        <v>48</v>
      </c>
      <c r="C32" s="1108" t="s">
        <v>446</v>
      </c>
      <c r="D32" s="1108" t="s">
        <v>446</v>
      </c>
      <c r="E32" s="1109">
        <v>8183742.25</v>
      </c>
      <c r="F32" s="1110">
        <v>8648014.0899999999</v>
      </c>
      <c r="G32" s="1079"/>
      <c r="H32" s="1076"/>
    </row>
    <row r="33" spans="1:8" s="1077" customFormat="1" x14ac:dyDescent="0.3">
      <c r="A33" s="1099" t="s">
        <v>452</v>
      </c>
      <c r="B33" s="1100"/>
      <c r="C33" s="1082" t="s">
        <v>446</v>
      </c>
      <c r="D33" s="1082" t="s">
        <v>446</v>
      </c>
      <c r="E33" s="1111">
        <v>421359.64</v>
      </c>
      <c r="F33" s="1112">
        <v>381393.5</v>
      </c>
      <c r="G33" s="1079"/>
      <c r="H33" s="1076"/>
    </row>
    <row r="34" spans="1:8" s="1077" customFormat="1" x14ac:dyDescent="0.3">
      <c r="A34" s="1099" t="s">
        <v>61</v>
      </c>
      <c r="B34" s="1100"/>
      <c r="C34" s="1082" t="s">
        <v>446</v>
      </c>
      <c r="D34" s="1082" t="s">
        <v>446</v>
      </c>
      <c r="E34" s="1111">
        <v>172985.81</v>
      </c>
      <c r="F34" s="1112">
        <v>162407.46</v>
      </c>
      <c r="G34" s="1079"/>
      <c r="H34" s="1076"/>
    </row>
    <row r="35" spans="1:8" s="1077" customFormat="1" x14ac:dyDescent="0.3">
      <c r="A35" s="1099" t="s">
        <v>62</v>
      </c>
      <c r="B35" s="1100"/>
      <c r="C35" s="1082" t="s">
        <v>446</v>
      </c>
      <c r="D35" s="1082" t="s">
        <v>446</v>
      </c>
      <c r="E35" s="1111">
        <v>218333.26</v>
      </c>
      <c r="F35" s="1112">
        <v>200788.31</v>
      </c>
      <c r="G35" s="1079"/>
      <c r="H35" s="1076"/>
    </row>
    <row r="36" spans="1:8" s="1077" customFormat="1" x14ac:dyDescent="0.3">
      <c r="A36" s="1099" t="s">
        <v>63</v>
      </c>
      <c r="B36" s="1100"/>
      <c r="C36" s="1082" t="s">
        <v>446</v>
      </c>
      <c r="D36" s="1082" t="s">
        <v>446</v>
      </c>
      <c r="E36" s="1111">
        <v>435248.22</v>
      </c>
      <c r="F36" s="1112">
        <v>443949.21</v>
      </c>
      <c r="G36" s="1079"/>
      <c r="H36" s="1076"/>
    </row>
    <row r="37" spans="1:8" s="1077" customFormat="1" x14ac:dyDescent="0.3">
      <c r="A37" s="1099" t="s">
        <v>64</v>
      </c>
      <c r="B37" s="1100"/>
      <c r="C37" s="1082" t="s">
        <v>446</v>
      </c>
      <c r="D37" s="1082" t="s">
        <v>446</v>
      </c>
      <c r="E37" s="1111">
        <v>541673.51</v>
      </c>
      <c r="F37" s="1112">
        <v>458621.03</v>
      </c>
      <c r="G37" s="1079"/>
      <c r="H37" s="1076"/>
    </row>
    <row r="38" spans="1:8" s="1077" customFormat="1" x14ac:dyDescent="0.3">
      <c r="A38" s="1113" t="s">
        <v>66</v>
      </c>
      <c r="B38" s="1100"/>
      <c r="C38" s="1114" t="s">
        <v>446</v>
      </c>
      <c r="D38" s="1114" t="s">
        <v>446</v>
      </c>
      <c r="E38" s="1115">
        <f>SUM(E32:E37)</f>
        <v>9973342.6900000013</v>
      </c>
      <c r="F38" s="1116">
        <f>SUM(F32:F37)</f>
        <v>10295173.600000001</v>
      </c>
      <c r="G38" s="1079"/>
      <c r="H38" s="1076"/>
    </row>
    <row r="39" spans="1:8" s="1077" customFormat="1" x14ac:dyDescent="0.3">
      <c r="A39" s="1093" t="s">
        <v>77</v>
      </c>
      <c r="B39" s="1117"/>
      <c r="C39" s="1118"/>
      <c r="D39" s="1118"/>
      <c r="E39" s="1119"/>
      <c r="F39" s="1120"/>
      <c r="G39" s="1079"/>
      <c r="H39" s="1076"/>
    </row>
    <row r="40" spans="1:8" s="1077" customFormat="1" ht="15.5" x14ac:dyDescent="0.3">
      <c r="A40" s="1099" t="s">
        <v>451</v>
      </c>
      <c r="B40" s="1100" t="s">
        <v>496</v>
      </c>
      <c r="C40" s="1082" t="s">
        <v>446</v>
      </c>
      <c r="D40" s="1082" t="s">
        <v>446</v>
      </c>
      <c r="E40" s="1111">
        <v>144.87</v>
      </c>
      <c r="F40" s="1112">
        <v>140.36914535777558</v>
      </c>
      <c r="G40" s="1079"/>
      <c r="H40" s="1076"/>
    </row>
    <row r="41" spans="1:8" x14ac:dyDescent="0.3">
      <c r="A41" s="1099" t="s">
        <v>452</v>
      </c>
      <c r="B41" s="1100"/>
      <c r="C41" s="1082" t="s">
        <v>446</v>
      </c>
      <c r="D41" s="1082" t="s">
        <v>446</v>
      </c>
      <c r="E41" s="1111">
        <v>18.09</v>
      </c>
      <c r="F41" s="1112">
        <v>16.809999999999999</v>
      </c>
      <c r="G41" s="1079"/>
      <c r="H41" s="1121"/>
    </row>
    <row r="42" spans="1:8" x14ac:dyDescent="0.3">
      <c r="A42" s="1099" t="s">
        <v>61</v>
      </c>
      <c r="B42" s="1100"/>
      <c r="C42" s="1082" t="s">
        <v>446</v>
      </c>
      <c r="D42" s="1082" t="s">
        <v>446</v>
      </c>
      <c r="E42" s="1111">
        <v>65.900000000000006</v>
      </c>
      <c r="F42" s="1112">
        <v>57.338690124392471</v>
      </c>
      <c r="G42" s="1079"/>
      <c r="H42" s="1121"/>
    </row>
    <row r="43" spans="1:8" x14ac:dyDescent="0.3">
      <c r="A43" s="1099" t="s">
        <v>62</v>
      </c>
      <c r="B43" s="1100"/>
      <c r="C43" s="1082" t="s">
        <v>446</v>
      </c>
      <c r="D43" s="1082" t="s">
        <v>446</v>
      </c>
      <c r="E43" s="1111">
        <v>33.06</v>
      </c>
      <c r="F43" s="1112">
        <v>25.70436832049807</v>
      </c>
      <c r="G43" s="1079"/>
      <c r="H43" s="1121"/>
    </row>
    <row r="44" spans="1:8" x14ac:dyDescent="0.3">
      <c r="A44" s="1099" t="s">
        <v>63</v>
      </c>
      <c r="B44" s="1100"/>
      <c r="C44" s="1082" t="s">
        <v>446</v>
      </c>
      <c r="D44" s="1082" t="s">
        <v>446</v>
      </c>
      <c r="E44" s="1111">
        <v>9.91</v>
      </c>
      <c r="F44" s="1112">
        <v>9.7949151277870197</v>
      </c>
      <c r="G44" s="1079"/>
      <c r="H44" s="1121"/>
    </row>
    <row r="45" spans="1:8" x14ac:dyDescent="0.3">
      <c r="A45" s="1099" t="s">
        <v>64</v>
      </c>
      <c r="B45" s="1100"/>
      <c r="C45" s="1082" t="s">
        <v>446</v>
      </c>
      <c r="D45" s="1082" t="s">
        <v>446</v>
      </c>
      <c r="E45" s="1111">
        <v>39.92</v>
      </c>
      <c r="F45" s="1112">
        <v>39.651577167394031</v>
      </c>
      <c r="G45" s="1079"/>
      <c r="H45" s="1121"/>
    </row>
    <row r="46" spans="1:8" x14ac:dyDescent="0.3">
      <c r="A46" s="1103" t="s">
        <v>66</v>
      </c>
      <c r="B46" s="1100"/>
      <c r="C46" s="1104" t="s">
        <v>446</v>
      </c>
      <c r="D46" s="1104" t="s">
        <v>446</v>
      </c>
      <c r="E46" s="1122">
        <v>68.099999999999994</v>
      </c>
      <c r="F46" s="1123">
        <v>67.807804849291998</v>
      </c>
      <c r="G46" s="1079"/>
      <c r="H46" s="1121"/>
    </row>
    <row r="47" spans="1:8" x14ac:dyDescent="0.3">
      <c r="A47" s="1093" t="s">
        <v>471</v>
      </c>
      <c r="B47" s="1117"/>
      <c r="C47" s="1124"/>
      <c r="D47" s="1124"/>
      <c r="E47" s="1125"/>
      <c r="F47" s="1125"/>
      <c r="G47" s="1079"/>
      <c r="H47" s="1121"/>
    </row>
    <row r="48" spans="1:8" x14ac:dyDescent="0.3">
      <c r="A48" s="1107" t="s">
        <v>451</v>
      </c>
      <c r="B48" s="1100" t="s">
        <v>494</v>
      </c>
      <c r="C48" s="1108" t="s">
        <v>446</v>
      </c>
      <c r="D48" s="1108" t="s">
        <v>446</v>
      </c>
      <c r="E48" s="1109">
        <v>3.45</v>
      </c>
      <c r="F48" s="1110">
        <v>3.4526701330830059</v>
      </c>
      <c r="G48" s="1079"/>
      <c r="H48" s="1121"/>
    </row>
    <row r="49" spans="1:8" x14ac:dyDescent="0.3">
      <c r="A49" s="1099" t="s">
        <v>452</v>
      </c>
      <c r="B49" s="1100"/>
      <c r="C49" s="1082" t="s">
        <v>446</v>
      </c>
      <c r="D49" s="1082" t="s">
        <v>446</v>
      </c>
      <c r="E49" s="1111">
        <v>3.09</v>
      </c>
      <c r="F49" s="1112">
        <v>3.19</v>
      </c>
      <c r="G49" s="1079"/>
      <c r="H49" s="1121"/>
    </row>
    <row r="50" spans="1:8" x14ac:dyDescent="0.3">
      <c r="A50" s="1099" t="s">
        <v>61</v>
      </c>
      <c r="B50" s="1100"/>
      <c r="C50" s="1082" t="s">
        <v>446</v>
      </c>
      <c r="D50" s="1082" t="s">
        <v>446</v>
      </c>
      <c r="E50" s="1111">
        <v>3.77</v>
      </c>
      <c r="F50" s="1112">
        <v>3.8856779398898813</v>
      </c>
      <c r="G50" s="1079"/>
      <c r="H50" s="1121"/>
    </row>
    <row r="51" spans="1:8" x14ac:dyDescent="0.3">
      <c r="A51" s="1099" t="s">
        <v>62</v>
      </c>
      <c r="B51" s="1100"/>
      <c r="C51" s="1082" t="s">
        <v>446</v>
      </c>
      <c r="D51" s="1082" t="s">
        <v>446</v>
      </c>
      <c r="E51" s="1111">
        <v>4.13</v>
      </c>
      <c r="F51" s="1112">
        <v>4.1179899798073833</v>
      </c>
      <c r="G51" s="1079"/>
      <c r="H51" s="1121"/>
    </row>
    <row r="52" spans="1:8" x14ac:dyDescent="0.3">
      <c r="A52" s="1099" t="s">
        <v>63</v>
      </c>
      <c r="B52" s="1100"/>
      <c r="C52" s="1082" t="s">
        <v>446</v>
      </c>
      <c r="D52" s="1082" t="s">
        <v>446</v>
      </c>
      <c r="E52" s="1111">
        <v>5</v>
      </c>
      <c r="F52" s="1112">
        <v>5</v>
      </c>
      <c r="G52" s="1079"/>
      <c r="H52" s="1121"/>
    </row>
    <row r="53" spans="1:8" x14ac:dyDescent="0.3">
      <c r="A53" s="1099" t="s">
        <v>64</v>
      </c>
      <c r="B53" s="1100"/>
      <c r="C53" s="1082" t="s">
        <v>446</v>
      </c>
      <c r="D53" s="1082" t="s">
        <v>446</v>
      </c>
      <c r="E53" s="1111">
        <v>3.38</v>
      </c>
      <c r="F53" s="1112">
        <v>3.3827938370920871</v>
      </c>
      <c r="G53" s="1079"/>
      <c r="H53" s="1121"/>
    </row>
    <row r="54" spans="1:8" x14ac:dyDescent="0.3">
      <c r="A54" s="1126" t="s">
        <v>603</v>
      </c>
      <c r="B54" s="1127"/>
      <c r="C54" s="1082" t="s">
        <v>446</v>
      </c>
      <c r="D54" s="1082" t="s">
        <v>446</v>
      </c>
      <c r="E54" s="1115">
        <v>3.86</v>
      </c>
      <c r="F54" s="1116">
        <v>3.8932124561429156</v>
      </c>
      <c r="G54" s="1079"/>
      <c r="H54" s="1121"/>
    </row>
    <row r="55" spans="1:8" ht="15" customHeight="1" x14ac:dyDescent="0.3">
      <c r="A55" s="1128"/>
      <c r="B55" s="1069"/>
      <c r="C55" s="1129"/>
      <c r="D55" s="1129"/>
      <c r="E55" s="1130"/>
      <c r="F55" s="1130"/>
      <c r="G55" s="1075"/>
      <c r="H55" s="1121"/>
    </row>
    <row r="56" spans="1:8" ht="26" x14ac:dyDescent="0.3">
      <c r="A56" s="1131" t="s">
        <v>643</v>
      </c>
      <c r="B56" s="1132" t="s">
        <v>24</v>
      </c>
      <c r="C56" s="1047" t="s">
        <v>427</v>
      </c>
      <c r="D56" s="1047" t="s">
        <v>404</v>
      </c>
      <c r="E56" s="1048" t="s">
        <v>25</v>
      </c>
      <c r="F56" s="1048" t="s">
        <v>26</v>
      </c>
      <c r="G56" s="1079"/>
      <c r="H56" s="1121"/>
    </row>
    <row r="57" spans="1:8" x14ac:dyDescent="0.3">
      <c r="A57" s="1093" t="s">
        <v>462</v>
      </c>
      <c r="B57" s="1094"/>
      <c r="C57" s="1133"/>
      <c r="D57" s="1133"/>
      <c r="E57" s="1133"/>
      <c r="F57" s="1133"/>
      <c r="G57" s="1075"/>
      <c r="H57" s="1121"/>
    </row>
    <row r="58" spans="1:8" x14ac:dyDescent="0.3">
      <c r="A58" s="1134" t="s">
        <v>85</v>
      </c>
      <c r="B58" s="1100" t="s">
        <v>87</v>
      </c>
      <c r="C58" s="1108" t="s">
        <v>446</v>
      </c>
      <c r="D58" s="1108" t="s">
        <v>446</v>
      </c>
      <c r="E58" s="1135">
        <v>0.3</v>
      </c>
      <c r="F58" s="1135">
        <v>0.2</v>
      </c>
      <c r="G58" s="1079"/>
      <c r="H58" s="1121"/>
    </row>
    <row r="59" spans="1:8" x14ac:dyDescent="0.3">
      <c r="A59" s="1136" t="s">
        <v>86</v>
      </c>
      <c r="B59" s="1100"/>
      <c r="C59" s="1082" t="s">
        <v>446</v>
      </c>
      <c r="D59" s="1082" t="s">
        <v>446</v>
      </c>
      <c r="E59" s="1137">
        <v>17.100000000000001</v>
      </c>
      <c r="F59" s="1137">
        <v>20.7</v>
      </c>
      <c r="G59" s="1079"/>
      <c r="H59" s="1121"/>
    </row>
    <row r="60" spans="1:8" x14ac:dyDescent="0.3">
      <c r="A60" s="1138" t="s">
        <v>62</v>
      </c>
      <c r="B60" s="1100"/>
      <c r="C60" s="1082" t="s">
        <v>446</v>
      </c>
      <c r="D60" s="1082" t="s">
        <v>446</v>
      </c>
      <c r="E60" s="1139">
        <v>20.6</v>
      </c>
      <c r="F60" s="1137">
        <v>25.1</v>
      </c>
      <c r="G60" s="1079"/>
      <c r="H60" s="1121"/>
    </row>
    <row r="61" spans="1:8" x14ac:dyDescent="0.3">
      <c r="A61" s="1136" t="s">
        <v>83</v>
      </c>
      <c r="B61" s="1100"/>
      <c r="C61" s="1082" t="s">
        <v>446</v>
      </c>
      <c r="D61" s="1082" t="s">
        <v>446</v>
      </c>
      <c r="E61" s="1137">
        <v>16.899999999999999</v>
      </c>
      <c r="F61" s="1137">
        <v>16.899999999999999</v>
      </c>
      <c r="G61" s="1079"/>
      <c r="H61" s="1121"/>
    </row>
    <row r="62" spans="1:8" x14ac:dyDescent="0.3">
      <c r="A62" s="1136" t="s">
        <v>84</v>
      </c>
      <c r="B62" s="1100"/>
      <c r="C62" s="1082" t="s">
        <v>446</v>
      </c>
      <c r="D62" s="1082" t="s">
        <v>446</v>
      </c>
      <c r="E62" s="1137">
        <v>25.8</v>
      </c>
      <c r="F62" s="1137">
        <v>20.100000000000001</v>
      </c>
      <c r="G62" s="1079"/>
      <c r="H62" s="1121"/>
    </row>
    <row r="63" spans="1:8" x14ac:dyDescent="0.3">
      <c r="A63" s="1136" t="s">
        <v>82</v>
      </c>
      <c r="B63" s="1100"/>
      <c r="C63" s="1082" t="s">
        <v>446</v>
      </c>
      <c r="D63" s="1082" t="s">
        <v>446</v>
      </c>
      <c r="E63" s="1137">
        <v>0.3</v>
      </c>
      <c r="F63" s="1137">
        <v>0.2</v>
      </c>
      <c r="G63" s="1079"/>
      <c r="H63" s="1121"/>
    </row>
    <row r="64" spans="1:8" x14ac:dyDescent="0.3">
      <c r="A64" s="1136" t="s">
        <v>81</v>
      </c>
      <c r="B64" s="1140"/>
      <c r="C64" s="1082" t="s">
        <v>446</v>
      </c>
      <c r="D64" s="1082" t="s">
        <v>446</v>
      </c>
      <c r="E64" s="1137">
        <v>19</v>
      </c>
      <c r="F64" s="1137">
        <v>16.8</v>
      </c>
      <c r="G64" s="1079"/>
      <c r="H64" s="1121"/>
    </row>
    <row r="65" spans="1:8" x14ac:dyDescent="0.3">
      <c r="A65" s="1113" t="s">
        <v>66</v>
      </c>
      <c r="B65" s="1141"/>
      <c r="C65" s="1082" t="s">
        <v>446</v>
      </c>
      <c r="D65" s="1082" t="s">
        <v>446</v>
      </c>
      <c r="E65" s="1142">
        <f>SUM(E58:E64)</f>
        <v>100</v>
      </c>
      <c r="F65" s="1142">
        <f t="shared" ref="F65" si="0">SUM(F58:F64)</f>
        <v>100</v>
      </c>
      <c r="G65" s="1079"/>
      <c r="H65" s="1121"/>
    </row>
    <row r="66" spans="1:8" x14ac:dyDescent="0.3">
      <c r="A66" s="1093" t="s">
        <v>46</v>
      </c>
      <c r="B66" s="1143"/>
      <c r="C66" s="1082" t="s">
        <v>446</v>
      </c>
      <c r="D66" s="1082" t="s">
        <v>446</v>
      </c>
      <c r="E66" s="1144"/>
      <c r="F66" s="1142"/>
      <c r="G66" s="1079"/>
      <c r="H66" s="1121"/>
    </row>
    <row r="67" spans="1:8" x14ac:dyDescent="0.3">
      <c r="A67" s="1136" t="s">
        <v>85</v>
      </c>
      <c r="B67" s="1100" t="s">
        <v>87</v>
      </c>
      <c r="C67" s="1082" t="s">
        <v>446</v>
      </c>
      <c r="D67" s="1082" t="s">
        <v>446</v>
      </c>
      <c r="E67" s="1145">
        <v>5.0999999999999996</v>
      </c>
      <c r="F67" s="1137">
        <v>3.1</v>
      </c>
      <c r="G67" s="1079"/>
      <c r="H67" s="1121"/>
    </row>
    <row r="68" spans="1:8" x14ac:dyDescent="0.3">
      <c r="A68" s="1136" t="s">
        <v>86</v>
      </c>
      <c r="B68" s="1143"/>
      <c r="C68" s="1082" t="s">
        <v>446</v>
      </c>
      <c r="D68" s="1082" t="s">
        <v>446</v>
      </c>
      <c r="E68" s="1145">
        <v>28.8</v>
      </c>
      <c r="F68" s="1137">
        <v>38.1</v>
      </c>
      <c r="G68" s="1079"/>
      <c r="H68" s="1121"/>
    </row>
    <row r="69" spans="1:8" x14ac:dyDescent="0.3">
      <c r="A69" s="1138" t="s">
        <v>62</v>
      </c>
      <c r="B69" s="1143"/>
      <c r="C69" s="1082" t="s">
        <v>446</v>
      </c>
      <c r="D69" s="1082" t="s">
        <v>446</v>
      </c>
      <c r="E69" s="1145">
        <v>2.9</v>
      </c>
      <c r="F69" s="1137">
        <v>2</v>
      </c>
      <c r="G69" s="1079"/>
      <c r="H69" s="1121"/>
    </row>
    <row r="70" spans="1:8" x14ac:dyDescent="0.3">
      <c r="A70" s="1136" t="s">
        <v>83</v>
      </c>
      <c r="B70" s="1143"/>
      <c r="C70" s="1082" t="s">
        <v>446</v>
      </c>
      <c r="D70" s="1082" t="s">
        <v>446</v>
      </c>
      <c r="E70" s="1145">
        <v>13.5</v>
      </c>
      <c r="F70" s="1137">
        <v>16.5</v>
      </c>
      <c r="G70" s="1079"/>
      <c r="H70" s="1121"/>
    </row>
    <row r="71" spans="1:8" x14ac:dyDescent="0.3">
      <c r="A71" s="1136" t="s">
        <v>84</v>
      </c>
      <c r="B71" s="1143"/>
      <c r="C71" s="1082" t="s">
        <v>446</v>
      </c>
      <c r="D71" s="1082" t="s">
        <v>446</v>
      </c>
      <c r="E71" s="1145">
        <v>10.9</v>
      </c>
      <c r="F71" s="1137">
        <v>16.5</v>
      </c>
      <c r="G71" s="1079"/>
      <c r="H71" s="1121"/>
    </row>
    <row r="72" spans="1:8" x14ac:dyDescent="0.3">
      <c r="A72" s="1136" t="s">
        <v>82</v>
      </c>
      <c r="B72" s="1143"/>
      <c r="C72" s="1082" t="s">
        <v>446</v>
      </c>
      <c r="D72" s="1082" t="s">
        <v>446</v>
      </c>
      <c r="E72" s="1145">
        <v>2.1</v>
      </c>
      <c r="F72" s="1137">
        <v>1.4</v>
      </c>
      <c r="G72" s="1079"/>
      <c r="H72" s="1121"/>
    </row>
    <row r="73" spans="1:8" x14ac:dyDescent="0.3">
      <c r="A73" s="1136" t="s">
        <v>81</v>
      </c>
      <c r="B73" s="1143"/>
      <c r="C73" s="1082" t="s">
        <v>446</v>
      </c>
      <c r="D73" s="1082" t="s">
        <v>446</v>
      </c>
      <c r="E73" s="1145">
        <v>36.700000000000003</v>
      </c>
      <c r="F73" s="1137">
        <v>22.4</v>
      </c>
      <c r="G73" s="1079"/>
      <c r="H73" s="1121"/>
    </row>
    <row r="74" spans="1:8" x14ac:dyDescent="0.3">
      <c r="A74" s="1113" t="s">
        <v>66</v>
      </c>
      <c r="B74" s="1146"/>
      <c r="C74" s="1082" t="s">
        <v>446</v>
      </c>
      <c r="D74" s="1082" t="s">
        <v>446</v>
      </c>
      <c r="E74" s="1147">
        <v>100</v>
      </c>
      <c r="F74" s="1148">
        <v>100</v>
      </c>
      <c r="G74" s="1079"/>
      <c r="H74" s="1121"/>
    </row>
    <row r="75" spans="1:8" x14ac:dyDescent="0.3">
      <c r="A75" s="1149" t="s">
        <v>77</v>
      </c>
      <c r="B75" s="1150"/>
      <c r="C75" s="1151"/>
      <c r="D75" s="1152"/>
      <c r="E75" s="1152"/>
      <c r="F75" s="1152"/>
      <c r="G75" s="1075"/>
      <c r="H75" s="1121"/>
    </row>
    <row r="76" spans="1:8" ht="15.5" x14ac:dyDescent="0.3">
      <c r="A76" s="1134" t="s">
        <v>85</v>
      </c>
      <c r="B76" s="1100" t="s">
        <v>496</v>
      </c>
      <c r="C76" s="1082" t="s">
        <v>446</v>
      </c>
      <c r="D76" s="1082" t="s">
        <v>446</v>
      </c>
      <c r="E76" s="1153">
        <v>3200</v>
      </c>
      <c r="F76" s="1154">
        <v>2743</v>
      </c>
      <c r="G76" s="1079"/>
      <c r="H76" s="1121"/>
    </row>
    <row r="77" spans="1:8" x14ac:dyDescent="0.3">
      <c r="A77" s="1136" t="s">
        <v>86</v>
      </c>
      <c r="B77" s="1143"/>
      <c r="C77" s="1082" t="s">
        <v>446</v>
      </c>
      <c r="D77" s="1082" t="s">
        <v>446</v>
      </c>
      <c r="E77" s="1155">
        <v>256.3</v>
      </c>
      <c r="F77" s="1156">
        <v>295.10000000000002</v>
      </c>
      <c r="G77" s="1079"/>
      <c r="H77" s="1121"/>
    </row>
    <row r="78" spans="1:8" x14ac:dyDescent="0.3">
      <c r="A78" s="1138" t="s">
        <v>62</v>
      </c>
      <c r="B78" s="1143"/>
      <c r="C78" s="1082" t="s">
        <v>446</v>
      </c>
      <c r="D78" s="1082" t="s">
        <v>446</v>
      </c>
      <c r="E78" s="1155">
        <v>21.7</v>
      </c>
      <c r="F78" s="1156">
        <v>12.9</v>
      </c>
      <c r="G78" s="1079"/>
      <c r="H78" s="1121"/>
    </row>
    <row r="79" spans="1:8" x14ac:dyDescent="0.3">
      <c r="A79" s="1136" t="s">
        <v>83</v>
      </c>
      <c r="B79" s="1143"/>
      <c r="C79" s="1082" t="s">
        <v>446</v>
      </c>
      <c r="D79" s="1082" t="s">
        <v>446</v>
      </c>
      <c r="E79" s="1155">
        <v>120.4</v>
      </c>
      <c r="F79" s="1156">
        <v>156.6</v>
      </c>
      <c r="G79" s="1079"/>
      <c r="H79" s="1121"/>
    </row>
    <row r="80" spans="1:8" x14ac:dyDescent="0.3">
      <c r="A80" s="1136" t="s">
        <v>84</v>
      </c>
      <c r="B80" s="1143"/>
      <c r="C80" s="1082" t="s">
        <v>446</v>
      </c>
      <c r="D80" s="1082" t="s">
        <v>446</v>
      </c>
      <c r="E80" s="1155">
        <v>63.4</v>
      </c>
      <c r="F80" s="1156">
        <v>131.1</v>
      </c>
      <c r="G80" s="1079"/>
      <c r="H80" s="1121"/>
    </row>
    <row r="81" spans="1:8" x14ac:dyDescent="0.3">
      <c r="A81" s="1136" t="s">
        <v>82</v>
      </c>
      <c r="B81" s="1143"/>
      <c r="C81" s="1082" t="s">
        <v>446</v>
      </c>
      <c r="D81" s="1082" t="s">
        <v>446</v>
      </c>
      <c r="E81" s="1155">
        <v>1346.2</v>
      </c>
      <c r="F81" s="1156">
        <v>1273.3</v>
      </c>
      <c r="G81" s="1079"/>
      <c r="H81" s="1121"/>
    </row>
    <row r="82" spans="1:8" x14ac:dyDescent="0.3">
      <c r="A82" s="1136" t="s">
        <v>81</v>
      </c>
      <c r="B82" s="1143"/>
      <c r="C82" s="1082" t="s">
        <v>446</v>
      </c>
      <c r="D82" s="1082" t="s">
        <v>446</v>
      </c>
      <c r="E82" s="1155">
        <v>292.89999999999998</v>
      </c>
      <c r="F82" s="1156">
        <v>214.5</v>
      </c>
      <c r="G82" s="1079"/>
      <c r="H82" s="1121"/>
    </row>
    <row r="83" spans="1:8" x14ac:dyDescent="0.3">
      <c r="A83" s="1113" t="s">
        <v>66</v>
      </c>
      <c r="B83" s="1146"/>
      <c r="C83" s="1082" t="s">
        <v>446</v>
      </c>
      <c r="D83" s="1082" t="s">
        <v>446</v>
      </c>
      <c r="E83" s="1157">
        <v>151.6</v>
      </c>
      <c r="F83" s="1158">
        <v>160.5</v>
      </c>
      <c r="G83" s="1079"/>
      <c r="H83" s="1121"/>
    </row>
    <row r="84" spans="1:8" hidden="1" x14ac:dyDescent="0.3">
      <c r="A84" s="1159"/>
      <c r="B84" s="1069"/>
      <c r="C84" s="1069"/>
      <c r="D84" s="1069"/>
      <c r="E84" s="1121"/>
      <c r="F84" s="1121"/>
      <c r="G84" s="1160"/>
      <c r="H84" s="1121"/>
    </row>
    <row r="85" spans="1:8" ht="11.25" customHeight="1" x14ac:dyDescent="0.3">
      <c r="A85" s="1161" t="s">
        <v>498</v>
      </c>
      <c r="B85" s="1069"/>
      <c r="C85" s="1069"/>
      <c r="D85" s="1069"/>
      <c r="E85" s="1121"/>
      <c r="F85" s="1121"/>
      <c r="G85" s="1121"/>
      <c r="H85" s="1121"/>
    </row>
    <row r="86" spans="1:8" ht="21.75" customHeight="1" x14ac:dyDescent="0.3">
      <c r="A86" s="1161" t="s">
        <v>499</v>
      </c>
      <c r="B86" s="1069"/>
      <c r="C86" s="1069"/>
      <c r="D86" s="1069"/>
      <c r="E86" s="1121"/>
      <c r="F86" s="1121"/>
      <c r="G86" s="1121"/>
      <c r="H86" s="1121"/>
    </row>
    <row r="87" spans="1:8" ht="28.5" customHeight="1" x14ac:dyDescent="0.3">
      <c r="A87" s="1045" t="s">
        <v>595</v>
      </c>
      <c r="B87" s="1162" t="s">
        <v>479</v>
      </c>
      <c r="C87" s="1047" t="s">
        <v>427</v>
      </c>
      <c r="D87" s="1047" t="s">
        <v>404</v>
      </c>
      <c r="E87" s="1163" t="s">
        <v>25</v>
      </c>
      <c r="F87" s="1092" t="s">
        <v>26</v>
      </c>
      <c r="G87" s="1160"/>
      <c r="H87" s="1121"/>
    </row>
    <row r="88" spans="1:8" ht="18" customHeight="1" x14ac:dyDescent="0.3">
      <c r="A88" s="1164" t="s">
        <v>85</v>
      </c>
      <c r="B88" s="1088" t="s">
        <v>691</v>
      </c>
      <c r="C88" s="1165" t="s">
        <v>446</v>
      </c>
      <c r="D88" s="1165" t="s">
        <v>446</v>
      </c>
      <c r="E88" s="1111">
        <v>0.89</v>
      </c>
      <c r="F88" s="1111">
        <v>0.67</v>
      </c>
      <c r="G88" s="1160"/>
      <c r="H88" s="1121"/>
    </row>
    <row r="89" spans="1:8" ht="18" customHeight="1" x14ac:dyDescent="0.3">
      <c r="A89" s="1164" t="s">
        <v>86</v>
      </c>
      <c r="B89" s="1088" t="s">
        <v>692</v>
      </c>
      <c r="C89" s="1165" t="s">
        <v>446</v>
      </c>
      <c r="D89" s="1165" t="s">
        <v>446</v>
      </c>
      <c r="E89" s="1111">
        <v>1.26</v>
      </c>
      <c r="F89" s="1111">
        <v>1.58</v>
      </c>
      <c r="G89" s="1160"/>
      <c r="H89" s="1121"/>
    </row>
    <row r="90" spans="1:8" ht="18" customHeight="1" x14ac:dyDescent="0.3">
      <c r="A90" s="1164" t="s">
        <v>62</v>
      </c>
      <c r="B90" s="1088" t="s">
        <v>644</v>
      </c>
      <c r="C90" s="1165" t="s">
        <v>446</v>
      </c>
      <c r="D90" s="1165" t="s">
        <v>446</v>
      </c>
      <c r="E90" s="1111">
        <v>182</v>
      </c>
      <c r="F90" s="1111">
        <v>188</v>
      </c>
      <c r="G90" s="1160"/>
      <c r="H90" s="1121"/>
    </row>
    <row r="91" spans="1:8" ht="18" customHeight="1" x14ac:dyDescent="0.3">
      <c r="A91" s="1164" t="s">
        <v>83</v>
      </c>
      <c r="B91" s="1088" t="s">
        <v>645</v>
      </c>
      <c r="C91" s="1165" t="s">
        <v>446</v>
      </c>
      <c r="D91" s="1165" t="s">
        <v>446</v>
      </c>
      <c r="E91" s="1111">
        <v>468</v>
      </c>
      <c r="F91" s="1111">
        <v>325</v>
      </c>
      <c r="G91" s="1160"/>
      <c r="H91" s="1121"/>
    </row>
    <row r="92" spans="1:8" ht="18" customHeight="1" x14ac:dyDescent="0.3">
      <c r="A92" s="1164" t="s">
        <v>84</v>
      </c>
      <c r="B92" s="1088" t="s">
        <v>496</v>
      </c>
      <c r="C92" s="1165" t="s">
        <v>446</v>
      </c>
      <c r="D92" s="1165" t="s">
        <v>446</v>
      </c>
      <c r="E92" s="1111">
        <v>108</v>
      </c>
      <c r="F92" s="1111">
        <v>156</v>
      </c>
      <c r="G92" s="1160"/>
      <c r="H92" s="1121"/>
    </row>
    <row r="93" spans="1:8" ht="27" customHeight="1" x14ac:dyDescent="0.3">
      <c r="A93" s="1166" t="s">
        <v>82</v>
      </c>
      <c r="B93" s="1167" t="s">
        <v>592</v>
      </c>
      <c r="C93" s="1168"/>
      <c r="D93" s="1168"/>
      <c r="E93" s="1169" t="s">
        <v>501</v>
      </c>
      <c r="F93" s="1170" t="s">
        <v>500</v>
      </c>
      <c r="G93" s="1160"/>
      <c r="H93" s="1121"/>
    </row>
    <row r="94" spans="1:8" ht="15.5" x14ac:dyDescent="0.3">
      <c r="A94" s="1164" t="s">
        <v>81</v>
      </c>
      <c r="B94" s="1088" t="s">
        <v>693</v>
      </c>
      <c r="C94" s="1165" t="s">
        <v>446</v>
      </c>
      <c r="D94" s="1165" t="s">
        <v>446</v>
      </c>
      <c r="E94" s="1111">
        <v>1.69</v>
      </c>
      <c r="F94" s="1111">
        <v>2</v>
      </c>
      <c r="G94" s="1160"/>
      <c r="H94" s="1121"/>
    </row>
    <row r="95" spans="1:8" ht="20.25" customHeight="1" x14ac:dyDescent="0.3">
      <c r="A95" s="1171" t="s">
        <v>596</v>
      </c>
      <c r="B95" s="1069"/>
      <c r="C95" s="1129"/>
      <c r="D95" s="1129"/>
      <c r="E95" s="1172"/>
      <c r="F95" s="1173"/>
      <c r="G95" s="1121"/>
      <c r="H95" s="1121"/>
    </row>
    <row r="96" spans="1:8" ht="20.25" customHeight="1" x14ac:dyDescent="0.3">
      <c r="A96" s="1072" t="s">
        <v>597</v>
      </c>
      <c r="B96" s="1069"/>
      <c r="C96" s="1129"/>
      <c r="D96" s="1129"/>
      <c r="E96" s="1172"/>
      <c r="F96" s="1173"/>
      <c r="G96" s="1121"/>
      <c r="H96" s="1121"/>
    </row>
    <row r="97" spans="1:8" ht="26" x14ac:dyDescent="0.3">
      <c r="A97" s="1045" t="s">
        <v>502</v>
      </c>
      <c r="B97" s="1132" t="s">
        <v>24</v>
      </c>
      <c r="C97" s="1047" t="s">
        <v>427</v>
      </c>
      <c r="D97" s="1047" t="s">
        <v>404</v>
      </c>
      <c r="E97" s="1048" t="s">
        <v>25</v>
      </c>
      <c r="F97" s="1048" t="s">
        <v>26</v>
      </c>
      <c r="G97" s="1121"/>
      <c r="H97" s="1121"/>
    </row>
    <row r="98" spans="1:8" x14ac:dyDescent="0.3">
      <c r="A98" s="1174" t="s">
        <v>423</v>
      </c>
      <c r="B98" s="1065" t="s">
        <v>177</v>
      </c>
      <c r="C98" s="1175">
        <v>47.6</v>
      </c>
      <c r="D98" s="1175">
        <v>47.8</v>
      </c>
      <c r="E98" s="1175">
        <v>50.6</v>
      </c>
      <c r="F98" s="1176">
        <v>52.3</v>
      </c>
      <c r="G98" s="1160"/>
      <c r="H98" s="1121"/>
    </row>
    <row r="99" spans="1:8" x14ac:dyDescent="0.3">
      <c r="A99" s="1121"/>
      <c r="B99" s="1121"/>
      <c r="C99" s="1121"/>
      <c r="D99" s="1121"/>
      <c r="E99" s="1121"/>
      <c r="F99" s="1121"/>
      <c r="G99" s="1121"/>
      <c r="H99" s="1121"/>
    </row>
    <row r="100" spans="1:8" ht="26" x14ac:dyDescent="0.3">
      <c r="A100" s="1177" t="s">
        <v>463</v>
      </c>
      <c r="B100" s="1178" t="s">
        <v>24</v>
      </c>
      <c r="C100" s="1047" t="s">
        <v>427</v>
      </c>
      <c r="D100" s="1047" t="s">
        <v>404</v>
      </c>
      <c r="E100" s="1048" t="s">
        <v>25</v>
      </c>
      <c r="F100" s="1048" t="s">
        <v>26</v>
      </c>
      <c r="G100" s="1160"/>
      <c r="H100" s="1121"/>
    </row>
    <row r="101" spans="1:8" hidden="1" x14ac:dyDescent="0.3">
      <c r="A101" s="1179" t="s">
        <v>423</v>
      </c>
      <c r="B101" s="1081" t="s">
        <v>177</v>
      </c>
      <c r="C101" s="1104" t="s">
        <v>446</v>
      </c>
      <c r="D101" s="1104" t="s">
        <v>446</v>
      </c>
      <c r="E101" s="1104" t="s">
        <v>446</v>
      </c>
      <c r="F101" s="1180">
        <v>52.3</v>
      </c>
      <c r="G101" s="1160"/>
      <c r="H101" s="1121"/>
    </row>
    <row r="102" spans="1:8" hidden="1" x14ac:dyDescent="0.3">
      <c r="A102" s="1181" t="s">
        <v>468</v>
      </c>
      <c r="B102" s="1100"/>
      <c r="C102" s="1104" t="s">
        <v>446</v>
      </c>
      <c r="D102" s="1104" t="s">
        <v>446</v>
      </c>
      <c r="E102" s="1104" t="s">
        <v>446</v>
      </c>
      <c r="F102" s="1182">
        <v>41.6</v>
      </c>
      <c r="G102" s="1160"/>
      <c r="H102" s="1121"/>
    </row>
    <row r="103" spans="1:8" hidden="1" x14ac:dyDescent="0.3">
      <c r="A103" s="1181" t="s">
        <v>467</v>
      </c>
      <c r="B103" s="1127"/>
      <c r="C103" s="1104" t="s">
        <v>446</v>
      </c>
      <c r="D103" s="1104" t="s">
        <v>446</v>
      </c>
      <c r="E103" s="1104" t="s">
        <v>446</v>
      </c>
      <c r="F103" s="1182">
        <v>10.7</v>
      </c>
      <c r="G103" s="1160"/>
      <c r="H103" s="1121"/>
    </row>
    <row r="104" spans="1:8" x14ac:dyDescent="0.3">
      <c r="A104" s="1093" t="s">
        <v>599</v>
      </c>
      <c r="B104" s="1121"/>
      <c r="C104" s="1183"/>
      <c r="D104" s="1183"/>
      <c r="E104" s="1183"/>
      <c r="F104" s="1183"/>
      <c r="G104" s="1160"/>
      <c r="H104" s="1121"/>
    </row>
    <row r="105" spans="1:8" x14ac:dyDescent="0.3">
      <c r="A105" s="1136" t="s">
        <v>464</v>
      </c>
      <c r="B105" s="1184" t="s">
        <v>177</v>
      </c>
      <c r="C105" s="1185"/>
      <c r="D105" s="1186"/>
      <c r="E105" s="1186"/>
      <c r="F105" s="1187">
        <v>4.05</v>
      </c>
      <c r="G105" s="1160"/>
      <c r="H105" s="1121"/>
    </row>
    <row r="106" spans="1:8" x14ac:dyDescent="0.3">
      <c r="A106" s="1136" t="s">
        <v>465</v>
      </c>
      <c r="B106" s="1140"/>
      <c r="C106" s="1185"/>
      <c r="D106" s="1186"/>
      <c r="E106" s="1186"/>
      <c r="F106" s="1187">
        <v>10.58</v>
      </c>
      <c r="G106" s="1160"/>
      <c r="H106" s="1121"/>
    </row>
    <row r="107" spans="1:8" x14ac:dyDescent="0.3">
      <c r="A107" s="1136" t="s">
        <v>466</v>
      </c>
      <c r="B107" s="1140"/>
      <c r="C107" s="1185"/>
      <c r="D107" s="1186"/>
      <c r="E107" s="1186"/>
      <c r="F107" s="1187">
        <v>21.41</v>
      </c>
      <c r="G107" s="1160"/>
      <c r="H107" s="1121"/>
    </row>
    <row r="108" spans="1:8" x14ac:dyDescent="0.3">
      <c r="A108" s="1136" t="s">
        <v>65</v>
      </c>
      <c r="B108" s="1188"/>
      <c r="C108" s="1185"/>
      <c r="D108" s="1186"/>
      <c r="E108" s="1186"/>
      <c r="F108" s="1187">
        <v>5.56</v>
      </c>
      <c r="G108" s="1160"/>
      <c r="H108" s="1121"/>
    </row>
    <row r="109" spans="1:8" ht="15.5" x14ac:dyDescent="0.3">
      <c r="A109" s="1189" t="s">
        <v>600</v>
      </c>
      <c r="B109" s="1127" t="s">
        <v>48</v>
      </c>
      <c r="C109" s="1186"/>
      <c r="D109" s="1186"/>
      <c r="E109" s="1186"/>
      <c r="F109" s="1187">
        <v>3647608.7</v>
      </c>
      <c r="G109" s="1160"/>
      <c r="H109" s="1121"/>
    </row>
    <row r="110" spans="1:8" x14ac:dyDescent="0.3">
      <c r="G110" s="1160"/>
      <c r="H110" s="1121"/>
    </row>
    <row r="111" spans="1:8" ht="26" x14ac:dyDescent="0.3">
      <c r="A111" s="1190" t="s">
        <v>503</v>
      </c>
      <c r="B111" s="1132" t="s">
        <v>24</v>
      </c>
      <c r="C111" s="1047" t="s">
        <v>427</v>
      </c>
      <c r="D111" s="1047" t="s">
        <v>404</v>
      </c>
      <c r="E111" s="1048" t="s">
        <v>25</v>
      </c>
      <c r="F111" s="1048" t="s">
        <v>26</v>
      </c>
      <c r="G111" s="1160"/>
      <c r="H111" s="1121"/>
    </row>
    <row r="112" spans="1:8" x14ac:dyDescent="0.3">
      <c r="A112" s="1191" t="s">
        <v>601</v>
      </c>
      <c r="B112" s="1094"/>
      <c r="C112" s="1095"/>
      <c r="D112" s="1096"/>
      <c r="E112" s="1192"/>
      <c r="F112" s="1192"/>
      <c r="G112" s="1160"/>
      <c r="H112" s="1121"/>
    </row>
    <row r="113" spans="1:8" x14ac:dyDescent="0.3">
      <c r="A113" s="1136" t="s">
        <v>464</v>
      </c>
      <c r="B113" s="1193" t="s">
        <v>87</v>
      </c>
      <c r="C113" s="1194" t="s">
        <v>446</v>
      </c>
      <c r="D113" s="1194" t="s">
        <v>446</v>
      </c>
      <c r="E113" s="1194" t="s">
        <v>446</v>
      </c>
      <c r="F113" s="1187">
        <v>9.75</v>
      </c>
      <c r="G113" s="1195"/>
      <c r="H113" s="1121"/>
    </row>
    <row r="114" spans="1:8" x14ac:dyDescent="0.3">
      <c r="A114" s="1136" t="s">
        <v>465</v>
      </c>
      <c r="B114" s="1196"/>
      <c r="C114" s="1194" t="s">
        <v>446</v>
      </c>
      <c r="D114" s="1194" t="s">
        <v>446</v>
      </c>
      <c r="E114" s="1194" t="s">
        <v>446</v>
      </c>
      <c r="F114" s="1187">
        <v>25.42</v>
      </c>
      <c r="G114" s="1195"/>
      <c r="H114" s="1121"/>
    </row>
    <row r="115" spans="1:8" x14ac:dyDescent="0.3">
      <c r="A115" s="1136" t="s">
        <v>466</v>
      </c>
      <c r="B115" s="1196"/>
      <c r="C115" s="1194" t="s">
        <v>446</v>
      </c>
      <c r="D115" s="1194" t="s">
        <v>446</v>
      </c>
      <c r="E115" s="1194" t="s">
        <v>446</v>
      </c>
      <c r="F115" s="1187">
        <v>51.46</v>
      </c>
      <c r="G115" s="1195"/>
      <c r="H115" s="1121"/>
    </row>
    <row r="116" spans="1:8" x14ac:dyDescent="0.3">
      <c r="A116" s="1136" t="s">
        <v>65</v>
      </c>
      <c r="B116" s="1197"/>
      <c r="C116" s="1194"/>
      <c r="D116" s="1194" t="s">
        <v>446</v>
      </c>
      <c r="E116" s="1194" t="s">
        <v>446</v>
      </c>
      <c r="F116" s="1187">
        <v>13.36</v>
      </c>
      <c r="G116" s="1195"/>
      <c r="H116" s="1121"/>
    </row>
    <row r="117" spans="1:8" x14ac:dyDescent="0.3">
      <c r="A117" s="1191" t="s">
        <v>422</v>
      </c>
      <c r="B117" s="1196"/>
      <c r="C117" s="1076"/>
      <c r="D117" s="1076"/>
      <c r="E117" s="1076"/>
      <c r="F117" s="1076"/>
      <c r="G117" s="1195"/>
      <c r="H117" s="1121"/>
    </row>
    <row r="118" spans="1:8" ht="15.5" x14ac:dyDescent="0.3">
      <c r="A118" s="1136" t="s">
        <v>464</v>
      </c>
      <c r="B118" s="1086" t="s">
        <v>48</v>
      </c>
      <c r="C118" s="1194" t="s">
        <v>446</v>
      </c>
      <c r="D118" s="1194" t="s">
        <v>446</v>
      </c>
      <c r="E118" s="1194" t="s">
        <v>446</v>
      </c>
      <c r="F118" s="1187">
        <v>274728.61</v>
      </c>
      <c r="G118" s="1195"/>
      <c r="H118" s="1121"/>
    </row>
    <row r="119" spans="1:8" x14ac:dyDescent="0.3">
      <c r="A119" s="1136" t="s">
        <v>465</v>
      </c>
      <c r="B119" s="1140"/>
      <c r="C119" s="1082" t="s">
        <v>446</v>
      </c>
      <c r="D119" s="1082" t="s">
        <v>446</v>
      </c>
      <c r="E119" s="1082" t="s">
        <v>446</v>
      </c>
      <c r="F119" s="1187">
        <v>567229.5</v>
      </c>
      <c r="G119" s="1160"/>
      <c r="H119" s="1121"/>
    </row>
    <row r="120" spans="1:8" x14ac:dyDescent="0.3">
      <c r="A120" s="1136" t="s">
        <v>466</v>
      </c>
      <c r="B120" s="1140"/>
      <c r="C120" s="1082" t="s">
        <v>446</v>
      </c>
      <c r="D120" s="1082" t="s">
        <v>446</v>
      </c>
      <c r="E120" s="1082" t="s">
        <v>446</v>
      </c>
      <c r="F120" s="1187">
        <v>2479058.25</v>
      </c>
      <c r="G120" s="1160"/>
      <c r="H120" s="1121"/>
    </row>
    <row r="121" spans="1:8" x14ac:dyDescent="0.3">
      <c r="A121" s="1136" t="s">
        <v>65</v>
      </c>
      <c r="B121" s="1140"/>
      <c r="C121" s="1082" t="s">
        <v>446</v>
      </c>
      <c r="D121" s="1082" t="s">
        <v>446</v>
      </c>
      <c r="E121" s="1082" t="s">
        <v>446</v>
      </c>
      <c r="F121" s="1187">
        <v>326592.34000000003</v>
      </c>
      <c r="G121" s="1160"/>
      <c r="H121" s="1121"/>
    </row>
    <row r="122" spans="1:8" x14ac:dyDescent="0.3">
      <c r="A122" s="1113" t="s">
        <v>66</v>
      </c>
      <c r="B122" s="1198"/>
      <c r="C122" s="1082" t="s">
        <v>446</v>
      </c>
      <c r="D122" s="1082" t="s">
        <v>446</v>
      </c>
      <c r="E122" s="1082" t="s">
        <v>446</v>
      </c>
      <c r="F122" s="1199">
        <f>SUM(F118:F121)</f>
        <v>3647608.6999999997</v>
      </c>
      <c r="G122" s="1160"/>
      <c r="H122" s="1121"/>
    </row>
    <row r="123" spans="1:8" x14ac:dyDescent="0.3">
      <c r="A123" s="1200" t="s">
        <v>504</v>
      </c>
      <c r="B123" s="1201"/>
      <c r="C123" s="1082"/>
      <c r="D123" s="1082"/>
      <c r="E123" s="1082"/>
      <c r="F123" s="1199"/>
      <c r="G123" s="1160"/>
      <c r="H123" s="1121"/>
    </row>
    <row r="124" spans="1:8" x14ac:dyDescent="0.3">
      <c r="A124" s="1136" t="s">
        <v>464</v>
      </c>
      <c r="B124" s="1193" t="s">
        <v>87</v>
      </c>
      <c r="C124" s="1082" t="s">
        <v>446</v>
      </c>
      <c r="D124" s="1082" t="s">
        <v>446</v>
      </c>
      <c r="E124" s="1082" t="s">
        <v>446</v>
      </c>
      <c r="F124" s="1187">
        <v>7.53</v>
      </c>
      <c r="G124" s="1160"/>
      <c r="H124" s="1121"/>
    </row>
    <row r="125" spans="1:8" x14ac:dyDescent="0.3">
      <c r="A125" s="1136" t="s">
        <v>465</v>
      </c>
      <c r="B125" s="1140"/>
      <c r="C125" s="1082" t="s">
        <v>446</v>
      </c>
      <c r="D125" s="1082" t="s">
        <v>446</v>
      </c>
      <c r="E125" s="1082" t="s">
        <v>446</v>
      </c>
      <c r="F125" s="1187">
        <v>15.55</v>
      </c>
      <c r="G125" s="1160"/>
      <c r="H125" s="1121"/>
    </row>
    <row r="126" spans="1:8" x14ac:dyDescent="0.3">
      <c r="A126" s="1136" t="s">
        <v>466</v>
      </c>
      <c r="B126" s="1140"/>
      <c r="C126" s="1082" t="s">
        <v>446</v>
      </c>
      <c r="D126" s="1082" t="s">
        <v>446</v>
      </c>
      <c r="E126" s="1082" t="s">
        <v>446</v>
      </c>
      <c r="F126" s="1187">
        <v>67.97</v>
      </c>
      <c r="G126" s="1160"/>
      <c r="H126" s="1121"/>
    </row>
    <row r="127" spans="1:8" x14ac:dyDescent="0.3">
      <c r="A127" s="1136" t="s">
        <v>65</v>
      </c>
      <c r="B127" s="1140"/>
      <c r="C127" s="1082" t="s">
        <v>446</v>
      </c>
      <c r="D127" s="1082" t="s">
        <v>446</v>
      </c>
      <c r="E127" s="1082" t="s">
        <v>446</v>
      </c>
      <c r="F127" s="1187">
        <v>8.9499999999999993</v>
      </c>
      <c r="G127" s="1160"/>
      <c r="H127" s="1121"/>
    </row>
    <row r="128" spans="1:8" x14ac:dyDescent="0.3">
      <c r="A128" s="1113" t="s">
        <v>66</v>
      </c>
      <c r="B128" s="1140"/>
      <c r="C128" s="1082" t="s">
        <v>446</v>
      </c>
      <c r="D128" s="1082" t="s">
        <v>446</v>
      </c>
      <c r="E128" s="1082" t="s">
        <v>446</v>
      </c>
      <c r="F128" s="1202">
        <v>100</v>
      </c>
      <c r="G128" s="1160"/>
      <c r="H128" s="1121"/>
    </row>
    <row r="129" spans="1:8" x14ac:dyDescent="0.3">
      <c r="A129" s="1200" t="s">
        <v>78</v>
      </c>
      <c r="B129" s="1203"/>
      <c r="C129" s="1204"/>
      <c r="D129" s="1204"/>
      <c r="E129" s="1204"/>
      <c r="F129" s="1205"/>
      <c r="G129" s="1160"/>
      <c r="H129" s="1121"/>
    </row>
    <row r="130" spans="1:8" x14ac:dyDescent="0.3">
      <c r="A130" s="1136" t="s">
        <v>464</v>
      </c>
      <c r="B130" s="1206" t="s">
        <v>494</v>
      </c>
      <c r="C130" s="1082" t="s">
        <v>446</v>
      </c>
      <c r="D130" s="1082" t="s">
        <v>446</v>
      </c>
      <c r="E130" s="1082" t="s">
        <v>446</v>
      </c>
      <c r="F130" s="1187">
        <v>1.31</v>
      </c>
      <c r="G130" s="1160"/>
      <c r="H130" s="1121"/>
    </row>
    <row r="131" spans="1:8" x14ac:dyDescent="0.3">
      <c r="A131" s="1136" t="s">
        <v>465</v>
      </c>
      <c r="B131" s="1140"/>
      <c r="C131" s="1082" t="s">
        <v>446</v>
      </c>
      <c r="D131" s="1082" t="s">
        <v>446</v>
      </c>
      <c r="E131" s="1082" t="s">
        <v>446</v>
      </c>
      <c r="F131" s="1187">
        <v>1.51</v>
      </c>
      <c r="G131" s="1160"/>
      <c r="H131" s="1121"/>
    </row>
    <row r="132" spans="1:8" x14ac:dyDescent="0.3">
      <c r="A132" s="1136" t="s">
        <v>466</v>
      </c>
      <c r="B132" s="1140"/>
      <c r="C132" s="1082" t="s">
        <v>446</v>
      </c>
      <c r="D132" s="1082" t="s">
        <v>446</v>
      </c>
      <c r="E132" s="1082" t="s">
        <v>446</v>
      </c>
      <c r="F132" s="1187">
        <v>2.93</v>
      </c>
      <c r="G132" s="1160"/>
      <c r="H132" s="1121"/>
    </row>
    <row r="133" spans="1:8" x14ac:dyDescent="0.3">
      <c r="A133" s="1136" t="s">
        <v>65</v>
      </c>
      <c r="B133" s="1140"/>
      <c r="C133" s="1082" t="s">
        <v>446</v>
      </c>
      <c r="D133" s="1082" t="s">
        <v>446</v>
      </c>
      <c r="E133" s="1082" t="s">
        <v>446</v>
      </c>
      <c r="F133" s="1187">
        <v>2</v>
      </c>
      <c r="G133" s="1160"/>
      <c r="H133" s="1121"/>
    </row>
    <row r="134" spans="1:8" x14ac:dyDescent="0.3">
      <c r="A134" s="1113" t="s">
        <v>603</v>
      </c>
      <c r="B134" s="1198"/>
      <c r="C134" s="1082" t="s">
        <v>446</v>
      </c>
      <c r="D134" s="1082" t="s">
        <v>446</v>
      </c>
      <c r="E134" s="1082" t="s">
        <v>446</v>
      </c>
      <c r="F134" s="1199">
        <v>2.2999999999999998</v>
      </c>
      <c r="G134" s="1160"/>
      <c r="H134" s="1121"/>
    </row>
    <row r="135" spans="1:8" x14ac:dyDescent="0.3">
      <c r="A135" s="1207"/>
      <c r="B135" s="1121"/>
      <c r="C135" s="1204"/>
      <c r="D135" s="1204"/>
      <c r="E135" s="1204"/>
      <c r="F135" s="1205"/>
      <c r="G135" s="1121"/>
      <c r="H135" s="1121"/>
    </row>
    <row r="136" spans="1:8" ht="26" x14ac:dyDescent="0.3">
      <c r="A136" s="1208" t="s">
        <v>602</v>
      </c>
      <c r="B136" s="1046" t="s">
        <v>24</v>
      </c>
      <c r="C136" s="1047" t="s">
        <v>427</v>
      </c>
      <c r="D136" s="1047" t="s">
        <v>404</v>
      </c>
      <c r="E136" s="1047" t="s">
        <v>25</v>
      </c>
      <c r="F136" s="1048" t="s">
        <v>26</v>
      </c>
      <c r="G136" s="1091" t="s">
        <v>27</v>
      </c>
    </row>
    <row r="137" spans="1:8" x14ac:dyDescent="0.3">
      <c r="A137" s="1209" t="s">
        <v>101</v>
      </c>
      <c r="B137" s="1081" t="s">
        <v>56</v>
      </c>
      <c r="C137" s="1082" t="s">
        <v>446</v>
      </c>
      <c r="D137" s="1082" t="s">
        <v>446</v>
      </c>
      <c r="E137" s="1082" t="s">
        <v>446</v>
      </c>
      <c r="F137" s="1082" t="s">
        <v>446</v>
      </c>
      <c r="G137" s="1210">
        <v>1935</v>
      </c>
    </row>
    <row r="138" spans="1:8" x14ac:dyDescent="0.3">
      <c r="A138" s="1062" t="s">
        <v>694</v>
      </c>
      <c r="B138" s="1065" t="s">
        <v>71</v>
      </c>
      <c r="C138" s="1082" t="s">
        <v>446</v>
      </c>
      <c r="D138" s="1082" t="s">
        <v>446</v>
      </c>
      <c r="E138" s="1082" t="s">
        <v>446</v>
      </c>
      <c r="F138" s="1082" t="s">
        <v>446</v>
      </c>
      <c r="G138" s="1210">
        <v>40</v>
      </c>
    </row>
    <row r="139" spans="1:8" x14ac:dyDescent="0.3">
      <c r="A139" s="1062" t="s">
        <v>695</v>
      </c>
      <c r="B139" s="1065" t="s">
        <v>56</v>
      </c>
      <c r="C139" s="1082" t="s">
        <v>446</v>
      </c>
      <c r="D139" s="1082" t="s">
        <v>446</v>
      </c>
      <c r="E139" s="1082" t="s">
        <v>446</v>
      </c>
      <c r="F139" s="1082" t="s">
        <v>446</v>
      </c>
      <c r="G139" s="1210">
        <v>31</v>
      </c>
    </row>
    <row r="140" spans="1:8" x14ac:dyDescent="0.3">
      <c r="A140" s="1211"/>
      <c r="B140" s="1069"/>
      <c r="C140" s="1069"/>
      <c r="D140" s="1069"/>
      <c r="E140" s="1121"/>
      <c r="F140" s="1121"/>
      <c r="G140" s="1121"/>
    </row>
    <row r="141" spans="1:8" ht="26" x14ac:dyDescent="0.3">
      <c r="A141" s="1090" t="s">
        <v>137</v>
      </c>
      <c r="B141" s="1178" t="s">
        <v>24</v>
      </c>
      <c r="C141" s="1091" t="s">
        <v>427</v>
      </c>
      <c r="D141" s="1091" t="s">
        <v>404</v>
      </c>
      <c r="E141" s="1091" t="s">
        <v>25</v>
      </c>
      <c r="F141" s="1091" t="s">
        <v>26</v>
      </c>
      <c r="G141" s="1091" t="s">
        <v>27</v>
      </c>
    </row>
    <row r="142" spans="1:8" ht="15.5" x14ac:dyDescent="0.3">
      <c r="A142" s="1212" t="s">
        <v>507</v>
      </c>
      <c r="B142" s="1081" t="s">
        <v>48</v>
      </c>
      <c r="C142" s="1213">
        <v>41.1</v>
      </c>
      <c r="D142" s="1214">
        <v>70</v>
      </c>
      <c r="E142" s="1214">
        <v>60</v>
      </c>
      <c r="F142" s="1214">
        <v>62</v>
      </c>
      <c r="G142" s="1215" t="s">
        <v>505</v>
      </c>
    </row>
    <row r="143" spans="1:8" x14ac:dyDescent="0.3">
      <c r="A143" s="1216" t="s">
        <v>696</v>
      </c>
      <c r="B143" s="1100"/>
      <c r="C143" s="1066">
        <v>12614</v>
      </c>
      <c r="D143" s="1217">
        <v>16806</v>
      </c>
      <c r="E143" s="1217">
        <v>16576</v>
      </c>
      <c r="F143" s="1217">
        <v>16375</v>
      </c>
      <c r="G143" s="1218" t="s">
        <v>506</v>
      </c>
    </row>
    <row r="144" spans="1:8" x14ac:dyDescent="0.3">
      <c r="A144" s="1216" t="s">
        <v>508</v>
      </c>
      <c r="B144" s="1100"/>
      <c r="C144" s="1066">
        <v>34</v>
      </c>
      <c r="D144" s="1219">
        <v>877</v>
      </c>
      <c r="E144" s="1217">
        <v>1231</v>
      </c>
      <c r="F144" s="1217">
        <v>46634</v>
      </c>
      <c r="G144" s="1220">
        <v>49312</v>
      </c>
    </row>
    <row r="145" spans="1:15" x14ac:dyDescent="0.3">
      <c r="A145" s="1113" t="s">
        <v>66</v>
      </c>
      <c r="B145" s="1127"/>
      <c r="C145" s="1221">
        <f t="shared" ref="C145:E145" si="1">SUM(C142:C144)</f>
        <v>12689.1</v>
      </c>
      <c r="D145" s="1221">
        <f t="shared" si="1"/>
        <v>17753</v>
      </c>
      <c r="E145" s="1221">
        <f t="shared" si="1"/>
        <v>17867</v>
      </c>
      <c r="F145" s="1221">
        <f>SUM(F142:F144)</f>
        <v>63071</v>
      </c>
      <c r="G145" s="1222">
        <v>71113</v>
      </c>
    </row>
    <row r="146" spans="1:15" ht="12" customHeight="1" x14ac:dyDescent="0.3">
      <c r="A146" s="1058" t="s">
        <v>646</v>
      </c>
      <c r="B146" s="1059"/>
      <c r="C146" s="1059"/>
      <c r="D146" s="1059"/>
      <c r="E146" s="1059"/>
      <c r="F146" s="1059"/>
      <c r="G146" s="1059"/>
    </row>
    <row r="147" spans="1:15" ht="22.5" customHeight="1" x14ac:dyDescent="0.3">
      <c r="A147" s="1223" t="s">
        <v>647</v>
      </c>
      <c r="B147" s="1224"/>
      <c r="C147" s="1224"/>
      <c r="D147" s="1224"/>
      <c r="E147" s="1224"/>
      <c r="F147" s="1224"/>
      <c r="G147" s="1224"/>
    </row>
    <row r="148" spans="1:15" ht="14.25" customHeight="1" x14ac:dyDescent="0.3">
      <c r="A148" s="1225" t="s">
        <v>604</v>
      </c>
      <c r="B148" s="1226"/>
      <c r="C148" s="1226"/>
      <c r="D148" s="1226"/>
      <c r="E148" s="1226"/>
      <c r="F148" s="1226"/>
      <c r="G148" s="1226"/>
    </row>
    <row r="149" spans="1:15" ht="14.25" customHeight="1" x14ac:dyDescent="0.3">
      <c r="A149" s="1225" t="s">
        <v>509</v>
      </c>
      <c r="B149" s="1227"/>
      <c r="C149" s="1227"/>
      <c r="D149" s="1227"/>
      <c r="E149" s="1227"/>
      <c r="F149" s="1227"/>
      <c r="G149" s="1227"/>
    </row>
    <row r="150" spans="1:15" ht="14.25" customHeight="1" x14ac:dyDescent="0.3">
      <c r="A150" s="1228"/>
      <c r="B150" s="1227"/>
      <c r="C150" s="1227"/>
      <c r="D150" s="1227"/>
      <c r="E150" s="1227"/>
      <c r="F150" s="1227"/>
      <c r="G150" s="1227"/>
    </row>
    <row r="151" spans="1:15" ht="26" x14ac:dyDescent="0.3">
      <c r="A151" s="1090" t="s">
        <v>138</v>
      </c>
      <c r="B151" s="1178" t="s">
        <v>24</v>
      </c>
      <c r="C151" s="1047" t="s">
        <v>427</v>
      </c>
      <c r="D151" s="1047" t="s">
        <v>404</v>
      </c>
      <c r="E151" s="1229" t="s">
        <v>25</v>
      </c>
      <c r="F151" s="1229" t="s">
        <v>26</v>
      </c>
      <c r="G151" s="1229" t="s">
        <v>27</v>
      </c>
    </row>
    <row r="152" spans="1:15" ht="19.5" customHeight="1" x14ac:dyDescent="0.3">
      <c r="A152" s="1230" t="s">
        <v>510</v>
      </c>
      <c r="B152" s="1065" t="s">
        <v>48</v>
      </c>
      <c r="C152" s="1231">
        <v>10975</v>
      </c>
      <c r="D152" s="1231">
        <v>3124</v>
      </c>
      <c r="E152" s="1231">
        <v>12102</v>
      </c>
      <c r="F152" s="1217">
        <v>5849</v>
      </c>
      <c r="G152" s="1231" t="s">
        <v>511</v>
      </c>
    </row>
    <row r="153" spans="1:15" ht="41.25" customHeight="1" x14ac:dyDescent="0.3">
      <c r="A153" s="1059" t="s">
        <v>480</v>
      </c>
      <c r="B153" s="1059"/>
      <c r="C153" s="1059"/>
      <c r="D153" s="1059"/>
      <c r="E153" s="1059"/>
      <c r="F153" s="1059"/>
      <c r="G153" s="1059"/>
    </row>
    <row r="154" spans="1:15" ht="26" x14ac:dyDescent="0.3">
      <c r="A154" s="1045" t="s">
        <v>139</v>
      </c>
      <c r="B154" s="1178" t="s">
        <v>24</v>
      </c>
      <c r="C154" s="1091" t="s">
        <v>427</v>
      </c>
      <c r="D154" s="1091" t="s">
        <v>404</v>
      </c>
      <c r="E154" s="1091" t="s">
        <v>25</v>
      </c>
      <c r="F154" s="1091" t="s">
        <v>26</v>
      </c>
      <c r="G154" s="1091" t="s">
        <v>27</v>
      </c>
    </row>
    <row r="155" spans="1:15" x14ac:dyDescent="0.3">
      <c r="A155" s="1230" t="s">
        <v>370</v>
      </c>
      <c r="B155" s="1232" t="s">
        <v>48</v>
      </c>
      <c r="C155" s="1233" t="s">
        <v>446</v>
      </c>
      <c r="D155" s="1233" t="s">
        <v>446</v>
      </c>
      <c r="E155" s="1233" t="s">
        <v>446</v>
      </c>
      <c r="F155" s="1234">
        <v>31160.06</v>
      </c>
      <c r="G155" s="1235">
        <v>33833.54</v>
      </c>
    </row>
    <row r="156" spans="1:15" x14ac:dyDescent="0.3">
      <c r="A156" s="1230" t="s">
        <v>371</v>
      </c>
      <c r="B156" s="1236"/>
      <c r="C156" s="1233" t="s">
        <v>446</v>
      </c>
      <c r="D156" s="1233" t="s">
        <v>446</v>
      </c>
      <c r="E156" s="1233" t="s">
        <v>446</v>
      </c>
      <c r="F156" s="1237">
        <v>3044.83</v>
      </c>
      <c r="G156" s="1235">
        <v>3444.71</v>
      </c>
      <c r="H156" s="1238"/>
      <c r="I156" s="1239"/>
      <c r="J156" s="1239"/>
      <c r="K156" s="1239"/>
      <c r="L156" s="1239"/>
      <c r="M156" s="1239"/>
      <c r="O156" s="1240"/>
    </row>
    <row r="157" spans="1:15" x14ac:dyDescent="0.3">
      <c r="A157" s="1230" t="s">
        <v>372</v>
      </c>
      <c r="B157" s="1236"/>
      <c r="C157" s="1100"/>
      <c r="D157" s="1241">
        <v>0.53900000000000003</v>
      </c>
      <c r="E157" s="1242">
        <v>0.39</v>
      </c>
      <c r="F157" s="1243">
        <v>169</v>
      </c>
      <c r="G157" s="1244">
        <v>225</v>
      </c>
      <c r="H157" s="1238"/>
      <c r="I157" s="1239"/>
      <c r="J157" s="1239"/>
      <c r="K157" s="1239"/>
      <c r="L157" s="1239"/>
      <c r="M157" s="1239"/>
      <c r="O157" s="1240"/>
    </row>
    <row r="158" spans="1:15" x14ac:dyDescent="0.3">
      <c r="A158" s="1245" t="s">
        <v>472</v>
      </c>
      <c r="B158" s="1246"/>
      <c r="C158" s="1233">
        <v>495</v>
      </c>
      <c r="D158" s="1233">
        <v>591</v>
      </c>
      <c r="E158" s="1247">
        <v>1215</v>
      </c>
      <c r="F158" s="1248">
        <v>837.2</v>
      </c>
      <c r="G158" s="1249">
        <v>1030.0999999999999</v>
      </c>
      <c r="H158" s="1238"/>
      <c r="I158" s="1239"/>
      <c r="J158" s="1239"/>
      <c r="K158" s="1239"/>
      <c r="L158" s="1239"/>
      <c r="M158" s="1239"/>
      <c r="O158" s="1240"/>
    </row>
    <row r="159" spans="1:15" x14ac:dyDescent="0.3">
      <c r="A159" s="1250" t="s">
        <v>375</v>
      </c>
      <c r="B159" s="1246"/>
      <c r="C159" s="1233" t="s">
        <v>446</v>
      </c>
      <c r="D159" s="1233">
        <v>285</v>
      </c>
      <c r="E159" s="1233">
        <v>16</v>
      </c>
      <c r="F159" s="1248">
        <v>11423.23</v>
      </c>
      <c r="G159" s="1249">
        <v>10761.14</v>
      </c>
      <c r="H159" s="1251"/>
      <c r="I159" s="1239"/>
      <c r="J159" s="1239"/>
      <c r="K159" s="1239"/>
      <c r="L159" s="1239"/>
      <c r="M159" s="1239"/>
      <c r="O159" s="1240"/>
    </row>
    <row r="160" spans="1:15" x14ac:dyDescent="0.3">
      <c r="A160" s="1250" t="s">
        <v>478</v>
      </c>
      <c r="B160" s="1236"/>
      <c r="C160" s="1252" t="s">
        <v>446</v>
      </c>
      <c r="D160" s="1233" t="s">
        <v>446</v>
      </c>
      <c r="E160" s="1233" t="s">
        <v>446</v>
      </c>
      <c r="F160" s="1253" t="s">
        <v>446</v>
      </c>
      <c r="G160" s="1066">
        <v>17.399999999999999</v>
      </c>
      <c r="H160" s="1238"/>
      <c r="I160" s="1239"/>
      <c r="J160" s="1239"/>
      <c r="K160" s="1239"/>
      <c r="L160" s="1239"/>
      <c r="M160" s="1239"/>
      <c r="O160" s="1240"/>
    </row>
    <row r="161" spans="1:15" x14ac:dyDescent="0.3">
      <c r="A161" s="1174" t="s">
        <v>140</v>
      </c>
      <c r="B161" s="1254"/>
      <c r="C161" s="1255">
        <v>495</v>
      </c>
      <c r="D161" s="1256">
        <v>876.54</v>
      </c>
      <c r="E161" s="1257">
        <f>SUM(E157:E159)</f>
        <v>1231.3900000000001</v>
      </c>
      <c r="F161" s="1257">
        <f>SUM(F155:F160)</f>
        <v>46634.319999999992</v>
      </c>
      <c r="G161" s="1257">
        <f>SUM(G155:G160)</f>
        <v>49311.89</v>
      </c>
      <c r="H161" s="1238"/>
      <c r="I161" s="1239"/>
      <c r="J161" s="1239"/>
      <c r="K161" s="1239"/>
      <c r="L161" s="1239"/>
      <c r="M161" s="1239"/>
      <c r="O161" s="1240"/>
    </row>
    <row r="162" spans="1:15" x14ac:dyDescent="0.3">
      <c r="A162" s="1258"/>
      <c r="B162" s="1258"/>
      <c r="C162" s="1258"/>
      <c r="D162" s="1258"/>
      <c r="E162" s="1258"/>
      <c r="F162" s="1258"/>
      <c r="G162" s="1258"/>
      <c r="H162" s="1238"/>
      <c r="I162" s="1239"/>
      <c r="J162" s="1239"/>
      <c r="K162" s="1239"/>
      <c r="L162" s="1239"/>
      <c r="M162" s="1239"/>
      <c r="O162" s="1240"/>
    </row>
    <row r="163" spans="1:15" x14ac:dyDescent="0.3">
      <c r="H163" s="1238"/>
      <c r="I163" s="1239"/>
      <c r="J163" s="1239"/>
      <c r="K163" s="1239"/>
      <c r="L163" s="1239"/>
      <c r="M163" s="1239"/>
      <c r="O163" s="1240"/>
    </row>
    <row r="164" spans="1:15" x14ac:dyDescent="0.3">
      <c r="H164" s="1238"/>
      <c r="I164" s="1239"/>
      <c r="J164" s="1239"/>
      <c r="K164" s="1239"/>
      <c r="L164" s="1239"/>
      <c r="M164" s="1239"/>
      <c r="O164" s="1240"/>
    </row>
    <row r="165" spans="1:15" hidden="1" x14ac:dyDescent="0.3">
      <c r="H165" s="1238"/>
      <c r="I165" s="1239"/>
      <c r="J165" s="1239"/>
      <c r="K165" s="1239"/>
      <c r="L165" s="1239"/>
      <c r="M165" s="1239"/>
      <c r="O165" s="1240"/>
    </row>
    <row r="166" spans="1:15" hidden="1" x14ac:dyDescent="0.3">
      <c r="H166" s="1238"/>
      <c r="I166" s="1239"/>
      <c r="J166" s="1239"/>
      <c r="K166" s="1239"/>
      <c r="L166" s="1239"/>
      <c r="M166" s="1239"/>
      <c r="O166" s="1240"/>
    </row>
    <row r="167" spans="1:15" ht="13.5" hidden="1" customHeight="1" x14ac:dyDescent="0.3">
      <c r="H167" s="1238"/>
      <c r="I167" s="1239"/>
      <c r="J167" s="1239"/>
      <c r="K167" s="1239"/>
      <c r="L167" s="1239"/>
      <c r="M167" s="1239"/>
      <c r="O167" s="1240"/>
    </row>
    <row r="168" spans="1:15" hidden="1" x14ac:dyDescent="0.3">
      <c r="H168" s="1238"/>
      <c r="I168" s="1239"/>
      <c r="J168" s="1239"/>
      <c r="K168" s="1239"/>
      <c r="L168" s="1239"/>
      <c r="M168" s="1239"/>
      <c r="O168" s="1240"/>
    </row>
    <row r="169" spans="1:15" hidden="1" x14ac:dyDescent="0.3">
      <c r="H169" s="1238"/>
      <c r="I169" s="1239"/>
      <c r="J169" s="1239"/>
      <c r="K169" s="1239"/>
      <c r="L169" s="1239"/>
      <c r="M169" s="1239"/>
      <c r="O169" s="1240"/>
    </row>
    <row r="170" spans="1:15" hidden="1" x14ac:dyDescent="0.3">
      <c r="H170" s="1238"/>
      <c r="I170" s="1239"/>
      <c r="J170" s="1239"/>
      <c r="K170" s="1239"/>
      <c r="L170" s="1239"/>
      <c r="M170" s="1239"/>
      <c r="O170" s="1240"/>
    </row>
    <row r="171" spans="1:15" hidden="1" x14ac:dyDescent="0.3">
      <c r="H171" s="1238"/>
      <c r="I171" s="1239"/>
      <c r="J171" s="1239"/>
      <c r="K171" s="1239"/>
      <c r="L171" s="1239"/>
      <c r="M171" s="1239"/>
      <c r="O171" s="1240"/>
    </row>
    <row r="172" spans="1:15" hidden="1" x14ac:dyDescent="0.3">
      <c r="H172" s="1238"/>
      <c r="I172" s="1239"/>
      <c r="J172" s="1239"/>
      <c r="K172" s="1239"/>
      <c r="L172" s="1239"/>
      <c r="M172" s="1239"/>
      <c r="O172" s="1240"/>
    </row>
    <row r="173" spans="1:15" hidden="1" x14ac:dyDescent="0.3">
      <c r="H173" s="1238"/>
      <c r="I173" s="1239"/>
      <c r="J173" s="1239"/>
      <c r="K173" s="1239"/>
      <c r="L173" s="1239"/>
      <c r="M173" s="1239"/>
      <c r="O173" s="1240"/>
    </row>
    <row r="174" spans="1:15" hidden="1" x14ac:dyDescent="0.3">
      <c r="H174" s="1238"/>
      <c r="I174" s="1239"/>
      <c r="J174" s="1239"/>
      <c r="K174" s="1239"/>
      <c r="L174" s="1239"/>
      <c r="M174" s="1239"/>
      <c r="O174" s="1240"/>
    </row>
    <row r="175" spans="1:15" hidden="1" x14ac:dyDescent="0.3">
      <c r="H175" s="1238"/>
      <c r="I175" s="1239"/>
      <c r="J175" s="1239"/>
      <c r="K175" s="1239"/>
      <c r="L175" s="1239"/>
      <c r="M175" s="1239"/>
      <c r="O175" s="1240"/>
    </row>
    <row r="176" spans="1:15" hidden="1" x14ac:dyDescent="0.3">
      <c r="H176" s="1238"/>
      <c r="I176" s="1239"/>
      <c r="J176" s="1239"/>
      <c r="K176" s="1239"/>
      <c r="L176" s="1239"/>
      <c r="M176" s="1239"/>
      <c r="O176" s="1240"/>
    </row>
    <row r="177" spans="8:15" hidden="1" x14ac:dyDescent="0.3">
      <c r="H177" s="1238"/>
      <c r="I177" s="1239"/>
      <c r="J177" s="1239"/>
      <c r="K177" s="1239"/>
      <c r="L177" s="1239"/>
      <c r="M177" s="1239"/>
      <c r="O177" s="1240"/>
    </row>
    <row r="178" spans="8:15" hidden="1" x14ac:dyDescent="0.3">
      <c r="H178" s="1238"/>
      <c r="I178" s="1239"/>
      <c r="J178" s="1239"/>
      <c r="K178" s="1239"/>
      <c r="L178" s="1239"/>
      <c r="M178" s="1239"/>
      <c r="O178" s="1240"/>
    </row>
    <row r="179" spans="8:15" hidden="1" x14ac:dyDescent="0.3">
      <c r="H179" s="1238"/>
      <c r="I179" s="1239"/>
      <c r="J179" s="1239"/>
      <c r="K179" s="1239"/>
      <c r="L179" s="1239"/>
      <c r="M179" s="1239"/>
      <c r="O179" s="1240"/>
    </row>
    <row r="180" spans="8:15" hidden="1" x14ac:dyDescent="0.3">
      <c r="H180" s="1238"/>
      <c r="I180" s="1239"/>
      <c r="J180" s="1239"/>
      <c r="K180" s="1239"/>
      <c r="L180" s="1239"/>
      <c r="M180" s="1239"/>
      <c r="O180" s="1240"/>
    </row>
    <row r="181" spans="8:15" hidden="1" x14ac:dyDescent="0.3">
      <c r="H181" s="1238"/>
      <c r="I181" s="1239"/>
      <c r="J181" s="1239"/>
      <c r="K181" s="1239"/>
      <c r="L181" s="1239"/>
      <c r="M181" s="1239"/>
      <c r="O181" s="1240"/>
    </row>
    <row r="182" spans="8:15" hidden="1" x14ac:dyDescent="0.3">
      <c r="H182" s="1238"/>
      <c r="I182" s="1239"/>
      <c r="J182" s="1239"/>
      <c r="K182" s="1239"/>
      <c r="L182" s="1239"/>
      <c r="M182" s="1239"/>
      <c r="O182" s="1240"/>
    </row>
    <row r="183" spans="8:15" hidden="1" x14ac:dyDescent="0.3">
      <c r="H183" s="1238"/>
      <c r="I183" s="1239"/>
      <c r="J183" s="1239"/>
      <c r="K183" s="1239"/>
      <c r="L183" s="1239"/>
      <c r="M183" s="1239"/>
      <c r="O183" s="1240"/>
    </row>
    <row r="184" spans="8:15" hidden="1" x14ac:dyDescent="0.3">
      <c r="H184" s="1238"/>
      <c r="I184" s="1239"/>
      <c r="J184" s="1239"/>
      <c r="K184" s="1239"/>
      <c r="L184" s="1239"/>
      <c r="M184" s="1239"/>
      <c r="O184" s="1240"/>
    </row>
    <row r="185" spans="8:15" hidden="1" x14ac:dyDescent="0.3">
      <c r="H185" s="1238"/>
      <c r="I185" s="1239"/>
      <c r="J185" s="1239"/>
      <c r="K185" s="1239"/>
      <c r="L185" s="1239"/>
      <c r="M185" s="1239"/>
      <c r="O185" s="1240"/>
    </row>
    <row r="186" spans="8:15" hidden="1" x14ac:dyDescent="0.3">
      <c r="H186" s="1238"/>
      <c r="I186" s="1239"/>
      <c r="J186" s="1239"/>
      <c r="K186" s="1239"/>
      <c r="L186" s="1239"/>
      <c r="M186" s="1239"/>
      <c r="O186" s="1240"/>
    </row>
    <row r="187" spans="8:15" hidden="1" x14ac:dyDescent="0.3">
      <c r="H187" s="1238"/>
      <c r="I187" s="1239"/>
      <c r="J187" s="1239"/>
      <c r="K187" s="1239"/>
      <c r="L187" s="1239"/>
      <c r="M187" s="1239"/>
      <c r="O187" s="1240"/>
    </row>
    <row r="188" spans="8:15" hidden="1" x14ac:dyDescent="0.3">
      <c r="H188" s="1238"/>
      <c r="I188" s="1239"/>
      <c r="J188" s="1239"/>
      <c r="K188" s="1239"/>
      <c r="L188" s="1239"/>
      <c r="M188" s="1239"/>
      <c r="O188" s="1240"/>
    </row>
    <row r="189" spans="8:15" hidden="1" x14ac:dyDescent="0.3">
      <c r="H189" s="1238"/>
      <c r="I189" s="1239"/>
      <c r="J189" s="1239"/>
      <c r="K189" s="1239"/>
      <c r="L189" s="1239"/>
      <c r="M189" s="1239"/>
      <c r="O189" s="1240"/>
    </row>
    <row r="190" spans="8:15" hidden="1" x14ac:dyDescent="0.3">
      <c r="H190" s="1238"/>
      <c r="I190" s="1239"/>
      <c r="J190" s="1239"/>
      <c r="K190" s="1239"/>
      <c r="L190" s="1239"/>
      <c r="M190" s="1239"/>
      <c r="O190" s="1240"/>
    </row>
    <row r="191" spans="8:15" hidden="1" x14ac:dyDescent="0.3">
      <c r="H191" s="1238"/>
      <c r="I191" s="1239"/>
      <c r="J191" s="1239"/>
      <c r="K191" s="1239"/>
      <c r="L191" s="1239"/>
      <c r="M191" s="1239"/>
      <c r="O191" s="1240"/>
    </row>
    <row r="192" spans="8:15" hidden="1" x14ac:dyDescent="0.3">
      <c r="H192" s="1238"/>
      <c r="I192" s="1239"/>
      <c r="J192" s="1239"/>
      <c r="K192" s="1239"/>
      <c r="L192" s="1239"/>
      <c r="M192" s="1239"/>
      <c r="O192" s="1240"/>
    </row>
    <row r="193" spans="8:15" hidden="1" x14ac:dyDescent="0.3">
      <c r="H193" s="1238"/>
      <c r="I193" s="1239"/>
      <c r="J193" s="1239"/>
      <c r="K193" s="1239"/>
      <c r="L193" s="1239"/>
      <c r="M193" s="1239"/>
      <c r="O193" s="1240"/>
    </row>
    <row r="194" spans="8:15" hidden="1" x14ac:dyDescent="0.3">
      <c r="H194" s="1238"/>
      <c r="I194" s="1239"/>
      <c r="J194" s="1239"/>
      <c r="K194" s="1239"/>
      <c r="L194" s="1239"/>
      <c r="M194" s="1239"/>
      <c r="O194" s="1240"/>
    </row>
    <row r="195" spans="8:15" hidden="1" x14ac:dyDescent="0.3">
      <c r="H195" s="1238"/>
      <c r="I195" s="1239"/>
      <c r="J195" s="1239"/>
      <c r="K195" s="1239"/>
      <c r="L195" s="1239"/>
      <c r="M195" s="1239"/>
      <c r="O195" s="1240"/>
    </row>
    <row r="196" spans="8:15" hidden="1" x14ac:dyDescent="0.3">
      <c r="H196" s="1238"/>
      <c r="I196" s="1239"/>
      <c r="J196" s="1239"/>
      <c r="K196" s="1239"/>
      <c r="L196" s="1239"/>
      <c r="M196" s="1239"/>
      <c r="O196" s="1240"/>
    </row>
    <row r="197" spans="8:15" hidden="1" x14ac:dyDescent="0.3">
      <c r="H197" s="1238"/>
      <c r="I197" s="1239"/>
      <c r="J197" s="1239"/>
      <c r="K197" s="1239"/>
      <c r="L197" s="1239"/>
      <c r="M197" s="1239"/>
      <c r="O197" s="1240"/>
    </row>
    <row r="198" spans="8:15" hidden="1" x14ac:dyDescent="0.3">
      <c r="H198" s="1238"/>
      <c r="I198" s="1239"/>
      <c r="J198" s="1239"/>
      <c r="K198" s="1239"/>
      <c r="L198" s="1239"/>
      <c r="M198" s="1239"/>
      <c r="O198" s="1240"/>
    </row>
    <row r="199" spans="8:15" hidden="1" x14ac:dyDescent="0.3">
      <c r="H199" s="1238"/>
      <c r="I199" s="1239"/>
      <c r="J199" s="1239"/>
      <c r="K199" s="1239"/>
      <c r="L199" s="1239"/>
      <c r="M199" s="1239"/>
      <c r="O199" s="1240"/>
    </row>
    <row r="200" spans="8:15" hidden="1" x14ac:dyDescent="0.3">
      <c r="H200" s="1238"/>
      <c r="I200" s="1239"/>
      <c r="J200" s="1239"/>
      <c r="K200" s="1239"/>
      <c r="L200" s="1239"/>
      <c r="M200" s="1239"/>
      <c r="O200" s="1240"/>
    </row>
    <row r="201" spans="8:15" hidden="1" x14ac:dyDescent="0.3">
      <c r="H201" s="1238"/>
      <c r="I201" s="1239"/>
      <c r="J201" s="1239"/>
      <c r="K201" s="1239"/>
      <c r="L201" s="1239"/>
      <c r="M201" s="1239"/>
      <c r="O201" s="1240"/>
    </row>
    <row r="202" spans="8:15" hidden="1" x14ac:dyDescent="0.3">
      <c r="H202" s="1238"/>
      <c r="I202" s="1239"/>
      <c r="J202" s="1239"/>
      <c r="K202" s="1239"/>
      <c r="L202" s="1239"/>
      <c r="M202" s="1239"/>
      <c r="O202" s="1240"/>
    </row>
    <row r="203" spans="8:15" hidden="1" x14ac:dyDescent="0.3">
      <c r="H203" s="1238"/>
      <c r="I203" s="1239"/>
      <c r="J203" s="1239"/>
      <c r="K203" s="1239"/>
      <c r="L203" s="1239"/>
      <c r="M203" s="1239"/>
      <c r="O203" s="1240"/>
    </row>
    <row r="204" spans="8:15" hidden="1" x14ac:dyDescent="0.3">
      <c r="H204" s="1238"/>
      <c r="I204" s="1239"/>
      <c r="J204" s="1239"/>
      <c r="K204" s="1239"/>
      <c r="L204" s="1239"/>
      <c r="M204" s="1239"/>
      <c r="O204" s="1240"/>
    </row>
    <row r="205" spans="8:15" hidden="1" x14ac:dyDescent="0.3">
      <c r="H205" s="1238"/>
      <c r="I205" s="1239"/>
      <c r="J205" s="1239"/>
      <c r="K205" s="1239"/>
      <c r="L205" s="1239"/>
      <c r="M205" s="1239"/>
      <c r="O205" s="1240"/>
    </row>
    <row r="206" spans="8:15" hidden="1" x14ac:dyDescent="0.3">
      <c r="H206" s="1238"/>
      <c r="I206" s="1239"/>
      <c r="J206" s="1239"/>
      <c r="K206" s="1239"/>
      <c r="L206" s="1239"/>
      <c r="M206" s="1239"/>
      <c r="O206" s="1240"/>
    </row>
    <row r="207" spans="8:15" hidden="1" x14ac:dyDescent="0.3">
      <c r="H207" s="1238"/>
      <c r="I207" s="1239"/>
      <c r="J207" s="1239"/>
      <c r="K207" s="1239"/>
      <c r="L207" s="1239"/>
      <c r="M207" s="1239"/>
      <c r="O207" s="1240"/>
    </row>
    <row r="208" spans="8:15" hidden="1" x14ac:dyDescent="0.3">
      <c r="H208" s="1238"/>
      <c r="I208" s="1239"/>
      <c r="J208" s="1239"/>
      <c r="K208" s="1239"/>
      <c r="L208" s="1239"/>
      <c r="M208" s="1239"/>
      <c r="O208" s="1240"/>
    </row>
    <row r="209" spans="8:15" hidden="1" x14ac:dyDescent="0.3">
      <c r="H209" s="1238"/>
      <c r="I209" s="1239"/>
      <c r="J209" s="1239"/>
      <c r="K209" s="1239"/>
      <c r="L209" s="1239"/>
      <c r="M209" s="1239"/>
      <c r="O209" s="1240"/>
    </row>
    <row r="210" spans="8:15" hidden="1" x14ac:dyDescent="0.3">
      <c r="H210" s="1238"/>
      <c r="I210" s="1239"/>
      <c r="J210" s="1239"/>
      <c r="K210" s="1239"/>
      <c r="L210" s="1239"/>
      <c r="M210" s="1239"/>
      <c r="O210" s="1240"/>
    </row>
    <row r="211" spans="8:15" hidden="1" x14ac:dyDescent="0.3">
      <c r="H211" s="1238"/>
      <c r="I211" s="1239"/>
      <c r="J211" s="1239"/>
      <c r="K211" s="1239"/>
      <c r="L211" s="1239"/>
      <c r="M211" s="1239"/>
      <c r="O211" s="1240"/>
    </row>
    <row r="212" spans="8:15" hidden="1" x14ac:dyDescent="0.3">
      <c r="H212" s="1238"/>
      <c r="I212" s="1239"/>
      <c r="J212" s="1239"/>
      <c r="K212" s="1239"/>
      <c r="L212" s="1239"/>
      <c r="M212" s="1239"/>
      <c r="O212" s="1240"/>
    </row>
    <row r="213" spans="8:15" hidden="1" x14ac:dyDescent="0.3">
      <c r="H213" s="1238"/>
      <c r="I213" s="1239"/>
      <c r="J213" s="1239"/>
      <c r="K213" s="1239"/>
      <c r="L213" s="1239"/>
      <c r="M213" s="1239"/>
      <c r="O213" s="1240"/>
    </row>
    <row r="214" spans="8:15" hidden="1" x14ac:dyDescent="0.3">
      <c r="H214" s="1238"/>
      <c r="I214" s="1239"/>
      <c r="J214" s="1239"/>
      <c r="K214" s="1239"/>
      <c r="L214" s="1239"/>
      <c r="M214" s="1239"/>
      <c r="O214" s="1240"/>
    </row>
    <row r="215" spans="8:15" hidden="1" x14ac:dyDescent="0.3">
      <c r="H215" s="1238"/>
      <c r="I215" s="1239"/>
      <c r="J215" s="1239"/>
      <c r="K215" s="1239"/>
      <c r="L215" s="1239"/>
      <c r="M215" s="1239"/>
      <c r="O215" s="1240"/>
    </row>
    <row r="216" spans="8:15" hidden="1" x14ac:dyDescent="0.3">
      <c r="H216" s="1238"/>
      <c r="I216" s="1239"/>
      <c r="J216" s="1239"/>
      <c r="K216" s="1239"/>
      <c r="L216" s="1239"/>
      <c r="M216" s="1239"/>
      <c r="O216" s="1240"/>
    </row>
    <row r="217" spans="8:15" hidden="1" x14ac:dyDescent="0.3">
      <c r="H217" s="1238"/>
      <c r="I217" s="1239"/>
      <c r="J217" s="1239"/>
      <c r="K217" s="1239"/>
      <c r="L217" s="1239"/>
      <c r="M217" s="1239"/>
      <c r="O217" s="1240"/>
    </row>
    <row r="218" spans="8:15" hidden="1" x14ac:dyDescent="0.3">
      <c r="H218" s="1238"/>
      <c r="I218" s="1239"/>
      <c r="J218" s="1239"/>
      <c r="K218" s="1239"/>
      <c r="L218" s="1239"/>
      <c r="M218" s="1239"/>
      <c r="O218" s="1240"/>
    </row>
    <row r="219" spans="8:15" hidden="1" x14ac:dyDescent="0.3">
      <c r="H219" s="1238"/>
      <c r="I219" s="1239"/>
      <c r="J219" s="1239"/>
      <c r="K219" s="1239"/>
      <c r="L219" s="1239"/>
      <c r="M219" s="1239"/>
      <c r="O219" s="1240"/>
    </row>
    <row r="220" spans="8:15" hidden="1" x14ac:dyDescent="0.3">
      <c r="H220" s="1238"/>
      <c r="I220" s="1239"/>
      <c r="J220" s="1239"/>
      <c r="K220" s="1239"/>
      <c r="L220" s="1239"/>
      <c r="M220" s="1239"/>
      <c r="O220" s="1240"/>
    </row>
    <row r="221" spans="8:15" hidden="1" x14ac:dyDescent="0.3">
      <c r="H221" s="1238"/>
      <c r="I221" s="1239"/>
      <c r="J221" s="1239"/>
      <c r="K221" s="1239"/>
      <c r="L221" s="1239"/>
      <c r="M221" s="1239"/>
      <c r="O221" s="1240"/>
    </row>
    <row r="222" spans="8:15" hidden="1" x14ac:dyDescent="0.3">
      <c r="H222" s="1238"/>
      <c r="I222" s="1239"/>
      <c r="J222" s="1239"/>
      <c r="K222" s="1239"/>
      <c r="L222" s="1239"/>
      <c r="M222" s="1239"/>
      <c r="O222" s="1240"/>
    </row>
    <row r="223" spans="8:15" hidden="1" x14ac:dyDescent="0.3">
      <c r="H223" s="1238"/>
      <c r="I223" s="1239"/>
      <c r="J223" s="1239"/>
      <c r="K223" s="1239"/>
      <c r="L223" s="1239"/>
      <c r="M223" s="1239"/>
      <c r="O223" s="1240"/>
    </row>
    <row r="224" spans="8:15" hidden="1" x14ac:dyDescent="0.3">
      <c r="H224" s="1238"/>
      <c r="I224" s="1239"/>
      <c r="J224" s="1239"/>
      <c r="K224" s="1239"/>
      <c r="L224" s="1239"/>
      <c r="M224" s="1239"/>
      <c r="O224" s="1240"/>
    </row>
    <row r="225" spans="8:15" hidden="1" x14ac:dyDescent="0.3">
      <c r="H225" s="1238"/>
      <c r="I225" s="1239"/>
      <c r="J225" s="1239"/>
      <c r="K225" s="1239"/>
      <c r="L225" s="1239"/>
      <c r="M225" s="1239"/>
      <c r="O225" s="1240"/>
    </row>
    <row r="226" spans="8:15" hidden="1" x14ac:dyDescent="0.3">
      <c r="H226" s="1238"/>
      <c r="I226" s="1239"/>
      <c r="J226" s="1239"/>
      <c r="K226" s="1239"/>
      <c r="L226" s="1239"/>
      <c r="M226" s="1239"/>
      <c r="O226" s="1240"/>
    </row>
    <row r="227" spans="8:15" hidden="1" x14ac:dyDescent="0.3">
      <c r="H227" s="1238"/>
      <c r="I227" s="1239"/>
      <c r="J227" s="1239"/>
      <c r="K227" s="1239"/>
      <c r="L227" s="1239"/>
      <c r="M227" s="1239"/>
      <c r="O227" s="1240"/>
    </row>
    <row r="228" spans="8:15" hidden="1" x14ac:dyDescent="0.3">
      <c r="H228" s="1238"/>
      <c r="I228" s="1239"/>
      <c r="J228" s="1239"/>
      <c r="K228" s="1239"/>
      <c r="L228" s="1239"/>
      <c r="M228" s="1239"/>
      <c r="O228" s="1240"/>
    </row>
    <row r="229" spans="8:15" hidden="1" x14ac:dyDescent="0.3">
      <c r="H229" s="1238"/>
      <c r="I229" s="1239"/>
      <c r="J229" s="1239"/>
      <c r="K229" s="1239"/>
      <c r="L229" s="1239"/>
      <c r="M229" s="1239"/>
      <c r="O229" s="1240"/>
    </row>
    <row r="230" spans="8:15" hidden="1" x14ac:dyDescent="0.3">
      <c r="H230" s="1238"/>
      <c r="I230" s="1239"/>
      <c r="J230" s="1239"/>
      <c r="K230" s="1239"/>
      <c r="L230" s="1239"/>
      <c r="M230" s="1239"/>
      <c r="O230" s="1240"/>
    </row>
    <row r="231" spans="8:15" hidden="1" x14ac:dyDescent="0.3">
      <c r="H231" s="1238"/>
      <c r="I231" s="1239"/>
      <c r="J231" s="1239"/>
      <c r="K231" s="1239"/>
      <c r="L231" s="1239"/>
      <c r="M231" s="1239"/>
      <c r="O231" s="1240"/>
    </row>
    <row r="232" spans="8:15" hidden="1" x14ac:dyDescent="0.3">
      <c r="H232" s="1238"/>
      <c r="I232" s="1239"/>
      <c r="J232" s="1239"/>
      <c r="K232" s="1239"/>
      <c r="L232" s="1239"/>
      <c r="M232" s="1239"/>
      <c r="O232" s="1240"/>
    </row>
    <row r="233" spans="8:15" hidden="1" x14ac:dyDescent="0.3">
      <c r="H233" s="1238"/>
      <c r="I233" s="1239"/>
      <c r="J233" s="1239"/>
      <c r="K233" s="1239"/>
      <c r="L233" s="1239"/>
      <c r="M233" s="1239"/>
      <c r="O233" s="1240"/>
    </row>
    <row r="234" spans="8:15" hidden="1" x14ac:dyDescent="0.3">
      <c r="H234" s="1238"/>
      <c r="I234" s="1239"/>
      <c r="J234" s="1239"/>
      <c r="K234" s="1239"/>
      <c r="L234" s="1239"/>
      <c r="M234" s="1239"/>
      <c r="O234" s="1240"/>
    </row>
    <row r="235" spans="8:15" hidden="1" x14ac:dyDescent="0.3">
      <c r="H235" s="1238"/>
      <c r="I235" s="1239"/>
      <c r="J235" s="1239"/>
      <c r="K235" s="1239"/>
      <c r="L235" s="1239"/>
      <c r="M235" s="1239"/>
      <c r="O235" s="1240"/>
    </row>
    <row r="236" spans="8:15" hidden="1" x14ac:dyDescent="0.3">
      <c r="H236" s="1238"/>
      <c r="I236" s="1239"/>
      <c r="J236" s="1239"/>
      <c r="K236" s="1239"/>
      <c r="L236" s="1239"/>
      <c r="M236" s="1239"/>
      <c r="O236" s="1240"/>
    </row>
    <row r="237" spans="8:15" hidden="1" x14ac:dyDescent="0.3">
      <c r="H237" s="1238"/>
      <c r="I237" s="1239"/>
      <c r="J237" s="1239"/>
      <c r="K237" s="1239"/>
      <c r="L237" s="1239"/>
      <c r="M237" s="1239"/>
      <c r="O237" s="1240"/>
    </row>
    <row r="238" spans="8:15" hidden="1" x14ac:dyDescent="0.3">
      <c r="H238" s="1238"/>
      <c r="I238" s="1239"/>
      <c r="J238" s="1239"/>
      <c r="K238" s="1239"/>
      <c r="L238" s="1239"/>
      <c r="M238" s="1239"/>
      <c r="O238" s="1240"/>
    </row>
    <row r="239" spans="8:15" hidden="1" x14ac:dyDescent="0.3">
      <c r="H239" s="1238"/>
      <c r="I239" s="1239"/>
      <c r="J239" s="1239"/>
      <c r="K239" s="1239"/>
      <c r="L239" s="1239"/>
      <c r="M239" s="1239"/>
      <c r="O239" s="1240"/>
    </row>
    <row r="240" spans="8:15" hidden="1" x14ac:dyDescent="0.3">
      <c r="H240" s="1238"/>
      <c r="I240" s="1239"/>
      <c r="J240" s="1239"/>
      <c r="K240" s="1239"/>
      <c r="L240" s="1239"/>
      <c r="M240" s="1239"/>
      <c r="O240" s="1240"/>
    </row>
    <row r="241" spans="8:15" hidden="1" x14ac:dyDescent="0.3">
      <c r="H241" s="1238"/>
      <c r="I241" s="1239"/>
      <c r="J241" s="1239"/>
      <c r="K241" s="1239"/>
      <c r="L241" s="1239"/>
      <c r="M241" s="1239"/>
      <c r="O241" s="1240"/>
    </row>
    <row r="242" spans="8:15" hidden="1" x14ac:dyDescent="0.3">
      <c r="H242" s="1238"/>
      <c r="I242" s="1239"/>
      <c r="J242" s="1239"/>
      <c r="K242" s="1239"/>
      <c r="L242" s="1239"/>
      <c r="M242" s="1239"/>
      <c r="O242" s="1240"/>
    </row>
    <row r="243" spans="8:15" hidden="1" x14ac:dyDescent="0.3">
      <c r="H243" s="1238"/>
      <c r="I243" s="1239"/>
      <c r="J243" s="1239"/>
      <c r="K243" s="1239"/>
      <c r="L243" s="1239"/>
      <c r="M243" s="1239"/>
      <c r="O243" s="1240"/>
    </row>
    <row r="244" spans="8:15" hidden="1" x14ac:dyDescent="0.3">
      <c r="H244" s="1238"/>
      <c r="I244" s="1239"/>
      <c r="J244" s="1239"/>
      <c r="K244" s="1239"/>
      <c r="L244" s="1239"/>
      <c r="M244" s="1239"/>
      <c r="O244" s="1240"/>
    </row>
    <row r="245" spans="8:15" hidden="1" x14ac:dyDescent="0.3">
      <c r="H245" s="1238"/>
      <c r="I245" s="1239"/>
      <c r="J245" s="1239"/>
      <c r="K245" s="1239"/>
      <c r="L245" s="1239"/>
      <c r="M245" s="1239"/>
      <c r="O245" s="1240"/>
    </row>
    <row r="246" spans="8:15" hidden="1" x14ac:dyDescent="0.3">
      <c r="H246" s="1238"/>
      <c r="I246" s="1239"/>
      <c r="J246" s="1239"/>
      <c r="K246" s="1239"/>
      <c r="L246" s="1239"/>
      <c r="M246" s="1239"/>
      <c r="O246" s="1240"/>
    </row>
    <row r="247" spans="8:15" hidden="1" x14ac:dyDescent="0.3">
      <c r="H247" s="1238"/>
      <c r="I247" s="1239"/>
      <c r="J247" s="1239"/>
      <c r="K247" s="1239"/>
      <c r="L247" s="1239"/>
      <c r="M247" s="1239"/>
      <c r="O247" s="1240"/>
    </row>
    <row r="248" spans="8:15" hidden="1" x14ac:dyDescent="0.3">
      <c r="H248" s="1238"/>
      <c r="I248" s="1239"/>
      <c r="J248" s="1239"/>
      <c r="K248" s="1239"/>
      <c r="L248" s="1239"/>
      <c r="M248" s="1239"/>
      <c r="O248" s="1240"/>
    </row>
    <row r="249" spans="8:15" hidden="1" x14ac:dyDescent="0.3">
      <c r="H249" s="1238"/>
      <c r="I249" s="1239"/>
      <c r="J249" s="1239"/>
      <c r="K249" s="1239"/>
      <c r="L249" s="1239"/>
      <c r="M249" s="1239"/>
      <c r="O249" s="1240"/>
    </row>
    <row r="250" spans="8:15" hidden="1" x14ac:dyDescent="0.3">
      <c r="H250" s="1238"/>
      <c r="I250" s="1239"/>
      <c r="J250" s="1239"/>
      <c r="K250" s="1239"/>
      <c r="L250" s="1239"/>
      <c r="M250" s="1239"/>
      <c r="O250" s="1240"/>
    </row>
    <row r="251" spans="8:15" hidden="1" x14ac:dyDescent="0.3">
      <c r="H251" s="1238"/>
      <c r="I251" s="1239"/>
      <c r="J251" s="1239"/>
      <c r="K251" s="1239"/>
      <c r="L251" s="1239"/>
      <c r="M251" s="1239"/>
      <c r="O251" s="1240"/>
    </row>
    <row r="252" spans="8:15" hidden="1" x14ac:dyDescent="0.3">
      <c r="H252" s="1238"/>
      <c r="I252" s="1239"/>
      <c r="J252" s="1239"/>
      <c r="K252" s="1239"/>
      <c r="L252" s="1239"/>
      <c r="M252" s="1239"/>
      <c r="O252" s="1240"/>
    </row>
    <row r="253" spans="8:15" hidden="1" x14ac:dyDescent="0.3">
      <c r="H253" s="1238"/>
      <c r="I253" s="1239"/>
      <c r="J253" s="1239"/>
      <c r="K253" s="1239"/>
      <c r="L253" s="1239"/>
      <c r="M253" s="1239"/>
      <c r="O253" s="1240"/>
    </row>
    <row r="254" spans="8:15" hidden="1" x14ac:dyDescent="0.3">
      <c r="H254" s="1238"/>
      <c r="I254" s="1239"/>
      <c r="J254" s="1239"/>
      <c r="K254" s="1239"/>
      <c r="L254" s="1239"/>
      <c r="M254" s="1239"/>
      <c r="O254" s="1240"/>
    </row>
    <row r="255" spans="8:15" hidden="1" x14ac:dyDescent="0.3">
      <c r="H255" s="1238"/>
      <c r="I255" s="1239"/>
      <c r="J255" s="1239"/>
      <c r="K255" s="1239"/>
      <c r="L255" s="1239"/>
      <c r="M255" s="1239"/>
      <c r="O255" s="1240"/>
    </row>
    <row r="256" spans="8:15" hidden="1" x14ac:dyDescent="0.3">
      <c r="H256" s="1238"/>
      <c r="I256" s="1239"/>
      <c r="J256" s="1239"/>
      <c r="K256" s="1239"/>
      <c r="L256" s="1239"/>
      <c r="M256" s="1239"/>
      <c r="O256" s="1240"/>
    </row>
    <row r="257" spans="8:15" hidden="1" x14ac:dyDescent="0.3">
      <c r="H257" s="1238"/>
      <c r="I257" s="1239"/>
      <c r="J257" s="1239"/>
      <c r="K257" s="1239"/>
      <c r="L257" s="1239"/>
      <c r="M257" s="1239"/>
      <c r="O257" s="1240"/>
    </row>
    <row r="258" spans="8:15" hidden="1" x14ac:dyDescent="0.3">
      <c r="H258" s="1238"/>
      <c r="I258" s="1239"/>
      <c r="J258" s="1239"/>
      <c r="K258" s="1239"/>
      <c r="L258" s="1239"/>
      <c r="M258" s="1239"/>
      <c r="O258" s="1240"/>
    </row>
    <row r="259" spans="8:15" hidden="1" x14ac:dyDescent="0.3">
      <c r="H259" s="1238"/>
      <c r="I259" s="1239"/>
      <c r="J259" s="1239"/>
      <c r="K259" s="1239"/>
      <c r="L259" s="1239"/>
      <c r="M259" s="1239"/>
      <c r="O259" s="1240"/>
    </row>
    <row r="260" spans="8:15" hidden="1" x14ac:dyDescent="0.3">
      <c r="H260" s="1238"/>
      <c r="I260" s="1239"/>
      <c r="J260" s="1239"/>
      <c r="K260" s="1239"/>
      <c r="L260" s="1239"/>
      <c r="M260" s="1239"/>
      <c r="O260" s="1240"/>
    </row>
    <row r="261" spans="8:15" hidden="1" x14ac:dyDescent="0.3">
      <c r="H261" s="1238"/>
      <c r="I261" s="1239"/>
      <c r="J261" s="1239"/>
      <c r="K261" s="1239"/>
      <c r="L261" s="1239"/>
      <c r="M261" s="1239"/>
      <c r="O261" s="1240"/>
    </row>
    <row r="262" spans="8:15" hidden="1" x14ac:dyDescent="0.3">
      <c r="H262" s="1238"/>
      <c r="I262" s="1239"/>
      <c r="J262" s="1239"/>
      <c r="K262" s="1239"/>
      <c r="L262" s="1239"/>
      <c r="M262" s="1239"/>
      <c r="O262" s="1240"/>
    </row>
    <row r="263" spans="8:15" hidden="1" x14ac:dyDescent="0.3">
      <c r="H263" s="1238"/>
      <c r="I263" s="1239"/>
      <c r="J263" s="1239"/>
      <c r="K263" s="1239"/>
      <c r="L263" s="1239"/>
      <c r="M263" s="1239"/>
      <c r="O263" s="1240"/>
    </row>
    <row r="264" spans="8:15" hidden="1" x14ac:dyDescent="0.3">
      <c r="H264" s="1238"/>
      <c r="I264" s="1239"/>
      <c r="J264" s="1239"/>
      <c r="K264" s="1239"/>
      <c r="L264" s="1239"/>
      <c r="M264" s="1239"/>
      <c r="O264" s="1240"/>
    </row>
    <row r="265" spans="8:15" hidden="1" x14ac:dyDescent="0.3">
      <c r="H265" s="1238"/>
      <c r="I265" s="1239"/>
      <c r="J265" s="1239"/>
      <c r="K265" s="1239"/>
      <c r="L265" s="1239"/>
      <c r="M265" s="1239"/>
      <c r="O265" s="1240"/>
    </row>
    <row r="266" spans="8:15" hidden="1" x14ac:dyDescent="0.3">
      <c r="H266" s="1238"/>
      <c r="I266" s="1239"/>
      <c r="J266" s="1239"/>
      <c r="K266" s="1239"/>
      <c r="L266" s="1239"/>
      <c r="M266" s="1239"/>
      <c r="O266" s="1240"/>
    </row>
    <row r="267" spans="8:15" hidden="1" x14ac:dyDescent="0.3">
      <c r="H267" s="1238"/>
      <c r="I267" s="1239"/>
      <c r="J267" s="1239"/>
      <c r="K267" s="1239"/>
      <c r="L267" s="1239"/>
      <c r="M267" s="1239"/>
      <c r="O267" s="1240"/>
    </row>
    <row r="268" spans="8:15" hidden="1" x14ac:dyDescent="0.3">
      <c r="H268" s="1238"/>
      <c r="I268" s="1239"/>
      <c r="J268" s="1239"/>
      <c r="K268" s="1239"/>
      <c r="L268" s="1239"/>
      <c r="M268" s="1239"/>
      <c r="O268" s="1240"/>
    </row>
    <row r="269" spans="8:15" hidden="1" x14ac:dyDescent="0.3">
      <c r="H269" s="1238"/>
      <c r="I269" s="1239"/>
      <c r="J269" s="1239"/>
      <c r="K269" s="1239"/>
      <c r="L269" s="1239"/>
      <c r="M269" s="1239"/>
      <c r="O269" s="1240"/>
    </row>
    <row r="270" spans="8:15" hidden="1" x14ac:dyDescent="0.3">
      <c r="H270" s="1238"/>
      <c r="I270" s="1239"/>
      <c r="J270" s="1239"/>
      <c r="K270" s="1239"/>
      <c r="L270" s="1239"/>
      <c r="M270" s="1239"/>
      <c r="O270" s="1240"/>
    </row>
    <row r="271" spans="8:15" hidden="1" x14ac:dyDescent="0.3">
      <c r="H271" s="1238"/>
      <c r="I271" s="1239"/>
      <c r="J271" s="1239"/>
      <c r="K271" s="1239"/>
      <c r="L271" s="1239"/>
      <c r="M271" s="1239"/>
      <c r="O271" s="1240"/>
    </row>
    <row r="272" spans="8:15" hidden="1" x14ac:dyDescent="0.3">
      <c r="H272" s="1238"/>
      <c r="I272" s="1239"/>
      <c r="J272" s="1239"/>
      <c r="K272" s="1239"/>
      <c r="L272" s="1239"/>
      <c r="M272" s="1239"/>
      <c r="O272" s="1240"/>
    </row>
    <row r="273" spans="8:15" hidden="1" x14ac:dyDescent="0.3">
      <c r="H273" s="1238"/>
      <c r="I273" s="1239"/>
      <c r="J273" s="1239"/>
      <c r="K273" s="1239"/>
      <c r="L273" s="1239"/>
      <c r="M273" s="1239"/>
      <c r="O273" s="1240"/>
    </row>
    <row r="274" spans="8:15" hidden="1" x14ac:dyDescent="0.3">
      <c r="H274" s="1238"/>
      <c r="I274" s="1239"/>
      <c r="J274" s="1239"/>
      <c r="K274" s="1239"/>
      <c r="L274" s="1239"/>
      <c r="M274" s="1239"/>
      <c r="O274" s="1240"/>
    </row>
    <row r="275" spans="8:15" hidden="1" x14ac:dyDescent="0.3">
      <c r="H275" s="1238"/>
      <c r="I275" s="1239"/>
      <c r="J275" s="1239"/>
      <c r="K275" s="1239"/>
      <c r="L275" s="1239"/>
      <c r="M275" s="1239"/>
      <c r="O275" s="1240"/>
    </row>
    <row r="276" spans="8:15" hidden="1" x14ac:dyDescent="0.3">
      <c r="H276" s="1238"/>
      <c r="I276" s="1239"/>
      <c r="J276" s="1239"/>
      <c r="K276" s="1239"/>
      <c r="L276" s="1239"/>
      <c r="M276" s="1239"/>
      <c r="O276" s="1240"/>
    </row>
    <row r="277" spans="8:15" hidden="1" x14ac:dyDescent="0.3">
      <c r="H277" s="1238"/>
      <c r="I277" s="1239"/>
      <c r="J277" s="1239"/>
      <c r="K277" s="1239"/>
      <c r="L277" s="1239"/>
      <c r="M277" s="1239"/>
      <c r="O277" s="1240"/>
    </row>
    <row r="278" spans="8:15" hidden="1" x14ac:dyDescent="0.3">
      <c r="H278" s="1238"/>
      <c r="I278" s="1239"/>
      <c r="J278" s="1239"/>
      <c r="K278" s="1239"/>
      <c r="L278" s="1239"/>
      <c r="M278" s="1239"/>
      <c r="O278" s="1240"/>
    </row>
    <row r="279" spans="8:15" hidden="1" x14ac:dyDescent="0.3">
      <c r="H279" s="1238"/>
      <c r="I279" s="1239"/>
      <c r="J279" s="1239"/>
      <c r="K279" s="1239"/>
      <c r="L279" s="1239"/>
      <c r="M279" s="1239"/>
      <c r="O279" s="1240"/>
    </row>
    <row r="280" spans="8:15" hidden="1" x14ac:dyDescent="0.3">
      <c r="H280" s="1238"/>
      <c r="I280" s="1239"/>
      <c r="J280" s="1239"/>
      <c r="K280" s="1239"/>
      <c r="L280" s="1239"/>
      <c r="M280" s="1239"/>
      <c r="O280" s="1240"/>
    </row>
    <row r="281" spans="8:15" hidden="1" x14ac:dyDescent="0.3">
      <c r="H281" s="1238"/>
      <c r="I281" s="1239"/>
      <c r="J281" s="1239"/>
      <c r="K281" s="1239"/>
      <c r="L281" s="1239"/>
      <c r="M281" s="1239"/>
      <c r="O281" s="1240"/>
    </row>
    <row r="282" spans="8:15" hidden="1" x14ac:dyDescent="0.3">
      <c r="H282" s="1238"/>
      <c r="I282" s="1239"/>
      <c r="J282" s="1239"/>
      <c r="K282" s="1239"/>
      <c r="L282" s="1239"/>
      <c r="M282" s="1239"/>
      <c r="O282" s="1240"/>
    </row>
    <row r="283" spans="8:15" hidden="1" x14ac:dyDescent="0.3">
      <c r="H283" s="1238"/>
      <c r="I283" s="1239"/>
      <c r="J283" s="1239"/>
      <c r="K283" s="1239"/>
      <c r="L283" s="1239"/>
      <c r="M283" s="1239"/>
      <c r="O283" s="1240"/>
    </row>
    <row r="284" spans="8:15" hidden="1" x14ac:dyDescent="0.3">
      <c r="H284" s="1238"/>
      <c r="I284" s="1239"/>
      <c r="J284" s="1239"/>
      <c r="K284" s="1239"/>
      <c r="L284" s="1239"/>
      <c r="M284" s="1239"/>
      <c r="O284" s="1240"/>
    </row>
    <row r="285" spans="8:15" hidden="1" x14ac:dyDescent="0.3">
      <c r="H285" s="1238"/>
      <c r="I285" s="1239"/>
      <c r="J285" s="1239"/>
      <c r="K285" s="1239"/>
      <c r="L285" s="1239"/>
      <c r="M285" s="1239"/>
      <c r="O285" s="1240"/>
    </row>
    <row r="286" spans="8:15" hidden="1" x14ac:dyDescent="0.3">
      <c r="H286" s="1238"/>
      <c r="I286" s="1239"/>
      <c r="J286" s="1239"/>
      <c r="K286" s="1239"/>
      <c r="L286" s="1239"/>
      <c r="M286" s="1239"/>
      <c r="O286" s="1240"/>
    </row>
    <row r="287" spans="8:15" hidden="1" x14ac:dyDescent="0.3">
      <c r="H287" s="1238"/>
      <c r="I287" s="1239"/>
      <c r="J287" s="1239"/>
      <c r="K287" s="1239"/>
      <c r="L287" s="1239"/>
      <c r="M287" s="1239"/>
      <c r="O287" s="1240"/>
    </row>
    <row r="288" spans="8:15" hidden="1" x14ac:dyDescent="0.3">
      <c r="H288" s="1238"/>
      <c r="I288" s="1239"/>
      <c r="J288" s="1239"/>
      <c r="K288" s="1239"/>
      <c r="L288" s="1239"/>
      <c r="M288" s="1239"/>
      <c r="O288" s="1240"/>
    </row>
    <row r="289" spans="8:15" hidden="1" x14ac:dyDescent="0.3">
      <c r="H289" s="1238"/>
      <c r="I289" s="1239"/>
      <c r="J289" s="1239"/>
      <c r="K289" s="1239"/>
      <c r="L289" s="1239"/>
      <c r="M289" s="1239"/>
      <c r="O289" s="1240"/>
    </row>
    <row r="290" spans="8:15" hidden="1" x14ac:dyDescent="0.3">
      <c r="H290" s="1238"/>
      <c r="I290" s="1239"/>
      <c r="J290" s="1239"/>
      <c r="K290" s="1239"/>
      <c r="L290" s="1239"/>
      <c r="M290" s="1239"/>
      <c r="O290" s="1240"/>
    </row>
    <row r="291" spans="8:15" hidden="1" x14ac:dyDescent="0.3">
      <c r="H291" s="1238"/>
      <c r="I291" s="1239"/>
      <c r="J291" s="1239"/>
      <c r="K291" s="1239"/>
      <c r="L291" s="1239"/>
      <c r="M291" s="1239"/>
      <c r="O291" s="1240"/>
    </row>
    <row r="292" spans="8:15" hidden="1" x14ac:dyDescent="0.3">
      <c r="H292" s="1238"/>
      <c r="I292" s="1239"/>
      <c r="J292" s="1239"/>
      <c r="K292" s="1239"/>
      <c r="L292" s="1239"/>
      <c r="M292" s="1239"/>
      <c r="O292" s="1240"/>
    </row>
    <row r="293" spans="8:15" hidden="1" x14ac:dyDescent="0.3">
      <c r="H293" s="1238"/>
      <c r="I293" s="1239"/>
      <c r="J293" s="1239"/>
      <c r="K293" s="1239"/>
      <c r="L293" s="1239"/>
      <c r="M293" s="1239"/>
      <c r="O293" s="1240"/>
    </row>
    <row r="294" spans="8:15" hidden="1" x14ac:dyDescent="0.3">
      <c r="H294" s="1238"/>
      <c r="I294" s="1239"/>
      <c r="J294" s="1239"/>
      <c r="K294" s="1239"/>
      <c r="L294" s="1239"/>
      <c r="M294" s="1239"/>
      <c r="O294" s="1240"/>
    </row>
    <row r="295" spans="8:15" hidden="1" x14ac:dyDescent="0.3">
      <c r="H295" s="1238"/>
      <c r="I295" s="1239"/>
      <c r="J295" s="1239"/>
      <c r="K295" s="1239"/>
      <c r="L295" s="1239"/>
      <c r="M295" s="1239"/>
      <c r="O295" s="1240"/>
    </row>
    <row r="296" spans="8:15" hidden="1" x14ac:dyDescent="0.3">
      <c r="H296" s="1238"/>
      <c r="I296" s="1239"/>
      <c r="J296" s="1239"/>
      <c r="K296" s="1239"/>
      <c r="L296" s="1239"/>
      <c r="M296" s="1239"/>
      <c r="O296" s="1240"/>
    </row>
    <row r="297" spans="8:15" hidden="1" x14ac:dyDescent="0.3">
      <c r="H297" s="1238"/>
      <c r="I297" s="1239"/>
      <c r="J297" s="1239"/>
      <c r="K297" s="1239"/>
      <c r="L297" s="1239"/>
      <c r="M297" s="1239"/>
      <c r="O297" s="1240"/>
    </row>
    <row r="298" spans="8:15" hidden="1" x14ac:dyDescent="0.3">
      <c r="H298" s="1238"/>
      <c r="I298" s="1239"/>
      <c r="J298" s="1239"/>
      <c r="K298" s="1239"/>
      <c r="L298" s="1239"/>
      <c r="M298" s="1239"/>
      <c r="O298" s="1240"/>
    </row>
    <row r="299" spans="8:15" hidden="1" x14ac:dyDescent="0.3">
      <c r="H299" s="1238"/>
      <c r="I299" s="1239"/>
      <c r="J299" s="1239"/>
      <c r="K299" s="1239"/>
      <c r="L299" s="1239"/>
      <c r="M299" s="1239"/>
      <c r="O299" s="1240"/>
    </row>
    <row r="300" spans="8:15" ht="15" hidden="1" customHeight="1" x14ac:dyDescent="0.3">
      <c r="H300" s="1238"/>
      <c r="I300" s="1239"/>
      <c r="J300" s="1239"/>
      <c r="K300" s="1239"/>
      <c r="L300" s="1239"/>
      <c r="M300" s="1239"/>
      <c r="O300" s="1240"/>
    </row>
    <row r="301" spans="8:15" hidden="1" x14ac:dyDescent="0.3">
      <c r="H301" s="1238"/>
      <c r="I301" s="1239"/>
      <c r="J301" s="1239"/>
      <c r="K301" s="1239"/>
      <c r="L301" s="1239"/>
      <c r="M301" s="1239"/>
      <c r="O301" s="1240"/>
    </row>
    <row r="302" spans="8:15" x14ac:dyDescent="0.3"/>
    <row r="303" spans="8:15" x14ac:dyDescent="0.3"/>
  </sheetData>
  <sheetProtection algorithmName="SHA-512" hashValue="tjylmJ8u2LEuGFH1C0/X+poY0AsJwoMmltAMfoOYIcU7GQ6qT831q4WCpJwWmKZON0EwKCAj+Be4yACBjglzVQ==" saltValue="DYlHHNZlDlBFeL7CnistSA==" spinCount="100000" sheet="1" objects="1" scenarios="1" selectLockedCells="1"/>
  <mergeCells count="7">
    <mergeCell ref="A6:A7"/>
    <mergeCell ref="B155:B161"/>
    <mergeCell ref="A162:G162"/>
    <mergeCell ref="A146:G146"/>
    <mergeCell ref="A147:G147"/>
    <mergeCell ref="A8:G8"/>
    <mergeCell ref="A153:G153"/>
  </mergeCells>
  <phoneticPr fontId="8" type="noConversion"/>
  <hyperlinks>
    <hyperlink ref="F1" location="Home!A1" display="Home" xr:uid="{7558A4B2-3CE2-4B06-9D5C-9FC632572D54}"/>
    <hyperlink ref="G1" location="'Data Contents'!A1" display="Data Content" xr:uid="{A8F48651-9AF2-454A-80EF-A3D936DE363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E219-1454-4384-BEA9-362A49DB5ADC}">
  <dimension ref="A1:I16"/>
  <sheetViews>
    <sheetView showGridLines="0" zoomScaleNormal="100" zoomScaleSheetLayoutView="205" workbookViewId="0">
      <selection activeCell="G1" sqref="G1"/>
    </sheetView>
  </sheetViews>
  <sheetFormatPr defaultColWidth="0" defaultRowHeight="14" zeroHeight="1" x14ac:dyDescent="0.3"/>
  <cols>
    <col min="1" max="1" width="63.54296875" style="17" customWidth="1"/>
    <col min="2" max="7" width="15.26953125" style="17" customWidth="1"/>
    <col min="8" max="8" width="12.1796875" style="17" customWidth="1"/>
    <col min="9" max="9" width="0" style="17" hidden="1" customWidth="1"/>
    <col min="10" max="16384" width="9.1796875" style="17" hidden="1"/>
  </cols>
  <sheetData>
    <row r="1" spans="1:8" ht="18" x14ac:dyDescent="0.3">
      <c r="A1" s="13" t="s">
        <v>512</v>
      </c>
      <c r="B1" s="14"/>
      <c r="C1" s="14"/>
      <c r="D1" s="14"/>
      <c r="F1" s="187" t="s">
        <v>1</v>
      </c>
      <c r="G1" s="187" t="s">
        <v>0</v>
      </c>
      <c r="H1" s="49"/>
    </row>
    <row r="2" spans="1:8" ht="18.75" customHeight="1" x14ac:dyDescent="0.3">
      <c r="A2" s="18"/>
      <c r="B2" s="14"/>
      <c r="C2" s="14"/>
      <c r="D2" s="14"/>
      <c r="E2" s="14"/>
      <c r="F2" s="50"/>
      <c r="G2" s="50"/>
      <c r="H2" s="49"/>
    </row>
    <row r="3" spans="1:8" ht="28.5" customHeight="1" x14ac:dyDescent="0.3">
      <c r="A3" s="196"/>
      <c r="B3" s="51" t="s">
        <v>24</v>
      </c>
      <c r="C3" s="22" t="s">
        <v>427</v>
      </c>
      <c r="D3" s="22" t="s">
        <v>404</v>
      </c>
      <c r="E3" s="52" t="s">
        <v>25</v>
      </c>
      <c r="F3" s="52" t="s">
        <v>26</v>
      </c>
      <c r="G3" s="22" t="s">
        <v>27</v>
      </c>
      <c r="H3" s="14"/>
    </row>
    <row r="4" spans="1:8" x14ac:dyDescent="0.3">
      <c r="A4" s="31" t="s">
        <v>141</v>
      </c>
      <c r="B4" s="42"/>
      <c r="C4" s="42"/>
      <c r="D4" s="42"/>
      <c r="E4" s="42"/>
      <c r="F4" s="195"/>
      <c r="G4" s="197"/>
      <c r="H4" s="14"/>
    </row>
    <row r="5" spans="1:8" x14ac:dyDescent="0.3">
      <c r="A5" s="21" t="s">
        <v>142</v>
      </c>
      <c r="B5" s="53" t="s">
        <v>87</v>
      </c>
      <c r="C5" s="429">
        <v>79</v>
      </c>
      <c r="D5" s="33">
        <v>78</v>
      </c>
      <c r="E5" s="33">
        <v>81</v>
      </c>
      <c r="F5" s="33">
        <v>81</v>
      </c>
      <c r="G5" s="26">
        <v>87</v>
      </c>
      <c r="H5" s="14"/>
    </row>
    <row r="6" spans="1:8" x14ac:dyDescent="0.3">
      <c r="A6" s="927" t="s">
        <v>513</v>
      </c>
      <c r="B6" s="928" t="s">
        <v>494</v>
      </c>
      <c r="C6" s="929">
        <v>19</v>
      </c>
      <c r="D6" s="929">
        <v>20</v>
      </c>
      <c r="E6" s="54">
        <v>27</v>
      </c>
      <c r="F6" s="54">
        <v>24</v>
      </c>
      <c r="G6" s="26">
        <v>39</v>
      </c>
      <c r="H6" s="14"/>
    </row>
    <row r="7" spans="1:8" x14ac:dyDescent="0.3">
      <c r="A7" s="31" t="s">
        <v>143</v>
      </c>
      <c r="B7" s="884"/>
      <c r="C7" s="42"/>
      <c r="D7" s="42"/>
      <c r="E7" s="42"/>
      <c r="F7" s="42"/>
      <c r="G7" s="197"/>
      <c r="H7" s="14"/>
    </row>
    <row r="8" spans="1:8" x14ac:dyDescent="0.3">
      <c r="A8" s="74" t="s">
        <v>144</v>
      </c>
      <c r="B8" s="730" t="s">
        <v>56</v>
      </c>
      <c r="C8" s="883">
        <v>0</v>
      </c>
      <c r="D8" s="55">
        <v>0</v>
      </c>
      <c r="E8" s="55">
        <v>0</v>
      </c>
      <c r="F8" s="55">
        <v>0</v>
      </c>
      <c r="G8" s="26">
        <v>0</v>
      </c>
      <c r="H8" s="14"/>
    </row>
    <row r="9" spans="1:8" x14ac:dyDescent="0.3">
      <c r="A9" s="31" t="s">
        <v>145</v>
      </c>
      <c r="B9" s="884"/>
      <c r="C9" s="42"/>
      <c r="D9" s="42"/>
      <c r="E9" s="42"/>
      <c r="F9" s="42"/>
      <c r="G9" s="197"/>
      <c r="H9" s="14"/>
    </row>
    <row r="10" spans="1:8" x14ac:dyDescent="0.3">
      <c r="A10" s="46" t="s">
        <v>146</v>
      </c>
      <c r="B10" s="730" t="s">
        <v>56</v>
      </c>
      <c r="C10" s="885">
        <v>2119</v>
      </c>
      <c r="D10" s="885">
        <v>2229</v>
      </c>
      <c r="E10" s="885">
        <v>1139</v>
      </c>
      <c r="F10" s="885">
        <v>1089</v>
      </c>
      <c r="G10" s="885">
        <v>1584</v>
      </c>
      <c r="H10" s="14"/>
    </row>
    <row r="11" spans="1:8" x14ac:dyDescent="0.3">
      <c r="A11" s="46" t="s">
        <v>147</v>
      </c>
      <c r="B11" s="731"/>
      <c r="C11" s="885">
        <v>2119</v>
      </c>
      <c r="D11" s="885">
        <v>2229</v>
      </c>
      <c r="E11" s="885">
        <v>1124</v>
      </c>
      <c r="F11" s="885">
        <v>1088</v>
      </c>
      <c r="G11" s="885">
        <v>1581</v>
      </c>
      <c r="H11" s="14"/>
    </row>
    <row r="12" spans="1:8" x14ac:dyDescent="0.3">
      <c r="A12" s="24"/>
      <c r="B12" s="61"/>
      <c r="C12" s="61"/>
      <c r="D12" s="61"/>
      <c r="E12" s="194"/>
      <c r="F12" s="194"/>
      <c r="G12" s="198"/>
      <c r="H12" s="14"/>
    </row>
    <row r="13" spans="1:8" ht="26" x14ac:dyDescent="0.3">
      <c r="A13" s="31" t="s">
        <v>421</v>
      </c>
      <c r="B13" s="51" t="s">
        <v>24</v>
      </c>
      <c r="C13" s="508"/>
      <c r="D13" s="22" t="s">
        <v>404</v>
      </c>
      <c r="E13" s="22" t="s">
        <v>25</v>
      </c>
      <c r="F13" s="22" t="s">
        <v>26</v>
      </c>
      <c r="G13" s="22" t="s">
        <v>27</v>
      </c>
      <c r="H13" s="14"/>
    </row>
    <row r="14" spans="1:8" x14ac:dyDescent="0.3">
      <c r="A14" s="108" t="s">
        <v>148</v>
      </c>
      <c r="B14" s="58" t="s">
        <v>56</v>
      </c>
      <c r="C14" s="38" t="s">
        <v>446</v>
      </c>
      <c r="D14" s="38" t="s">
        <v>446</v>
      </c>
      <c r="E14" s="38" t="s">
        <v>446</v>
      </c>
      <c r="F14" s="38" t="s">
        <v>446</v>
      </c>
      <c r="G14" s="450">
        <v>3508</v>
      </c>
      <c r="H14" s="14"/>
    </row>
    <row r="15" spans="1:8" x14ac:dyDescent="0.3">
      <c r="A15" s="24"/>
      <c r="B15" s="200"/>
      <c r="C15" s="200"/>
      <c r="D15" s="200"/>
      <c r="E15" s="201"/>
      <c r="F15" s="201"/>
      <c r="G15" s="198"/>
      <c r="H15" s="14"/>
    </row>
    <row r="16" spans="1:8" x14ac:dyDescent="0.3"/>
  </sheetData>
  <sheetProtection algorithmName="SHA-512" hashValue="onVD5eUNoE6YN7fmDj8KmfqCfstbih/xekW0FVwFwLM5giguXn3lLXc8UKtJpCJYvj4e1tDWCuwM/2jGdaxP6Q==" saltValue="vrk6CBy07lnXJQ8DxqQmAw==" spinCount="100000" sheet="1" objects="1" scenarios="1" selectLockedCells="1"/>
  <phoneticPr fontId="8" type="noConversion"/>
  <hyperlinks>
    <hyperlink ref="F1" location="Home!A1" display="Home" xr:uid="{5245E2E9-329D-4DF5-8F76-30E8795B6981}"/>
    <hyperlink ref="G1" location="'Data Contents'!A1" display="Data Content" xr:uid="{5509EB9A-4CB1-4301-ADCE-C4AF5DAC8568}"/>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3C2D2-D87C-4180-BDDE-F30187F14F14}">
  <dimension ref="A1:I37"/>
  <sheetViews>
    <sheetView showGridLines="0" zoomScaleNormal="100" zoomScaleSheetLayoutView="190" workbookViewId="0">
      <selection activeCell="F1" sqref="F1"/>
    </sheetView>
  </sheetViews>
  <sheetFormatPr defaultColWidth="0" defaultRowHeight="14" zeroHeight="1" x14ac:dyDescent="0.3"/>
  <cols>
    <col min="1" max="1" width="47.453125" style="17" customWidth="1"/>
    <col min="2" max="7" width="15.26953125" style="17" customWidth="1"/>
    <col min="8" max="8" width="9.1796875" style="17" customWidth="1"/>
    <col min="9" max="9" width="0" style="17" hidden="1" customWidth="1"/>
    <col min="10" max="16384" width="9.1796875" style="17" hidden="1"/>
  </cols>
  <sheetData>
    <row r="1" spans="1:7" ht="18" x14ac:dyDescent="0.3">
      <c r="A1" s="13" t="s">
        <v>149</v>
      </c>
      <c r="B1" s="14"/>
      <c r="C1" s="14"/>
      <c r="D1" s="14"/>
      <c r="F1" s="187" t="s">
        <v>1</v>
      </c>
      <c r="G1" s="187" t="s">
        <v>0</v>
      </c>
    </row>
    <row r="2" spans="1:7" ht="18" x14ac:dyDescent="0.4">
      <c r="A2" s="56"/>
      <c r="B2" s="14"/>
      <c r="C2" s="14"/>
      <c r="D2" s="14"/>
      <c r="E2" s="14"/>
      <c r="F2" s="14"/>
      <c r="G2" s="14"/>
    </row>
    <row r="3" spans="1:7" ht="33" customHeight="1" x14ac:dyDescent="0.3">
      <c r="A3" s="601"/>
      <c r="B3" s="62" t="s">
        <v>24</v>
      </c>
      <c r="C3" s="22" t="s">
        <v>427</v>
      </c>
      <c r="D3" s="22" t="s">
        <v>404</v>
      </c>
      <c r="E3" s="22" t="s">
        <v>25</v>
      </c>
      <c r="F3" s="22" t="s">
        <v>26</v>
      </c>
      <c r="G3" s="22" t="s">
        <v>27</v>
      </c>
    </row>
    <row r="4" spans="1:7" x14ac:dyDescent="0.3">
      <c r="A4" s="31" t="s">
        <v>150</v>
      </c>
      <c r="B4" s="42"/>
      <c r="C4" s="42"/>
      <c r="D4" s="42"/>
      <c r="E4" s="42"/>
      <c r="F4" s="42"/>
      <c r="G4" s="43"/>
    </row>
    <row r="5" spans="1:7" x14ac:dyDescent="0.3">
      <c r="A5" s="108" t="s">
        <v>151</v>
      </c>
      <c r="B5" s="567" t="s">
        <v>56</v>
      </c>
      <c r="C5" s="541">
        <v>1401867</v>
      </c>
      <c r="D5" s="701">
        <v>1565513</v>
      </c>
      <c r="E5" s="701">
        <v>1804470</v>
      </c>
      <c r="F5" s="701">
        <v>1956115</v>
      </c>
      <c r="G5" s="701" t="s">
        <v>152</v>
      </c>
    </row>
    <row r="6" spans="1:7" x14ac:dyDescent="0.3">
      <c r="A6" s="21" t="s">
        <v>153</v>
      </c>
      <c r="B6" s="58" t="s">
        <v>87</v>
      </c>
      <c r="C6" s="520">
        <v>13</v>
      </c>
      <c r="D6" s="114">
        <v>12</v>
      </c>
      <c r="E6" s="114">
        <v>15</v>
      </c>
      <c r="F6" s="114">
        <v>8</v>
      </c>
      <c r="G6" s="114" t="s">
        <v>154</v>
      </c>
    </row>
    <row r="7" spans="1:7" x14ac:dyDescent="0.3">
      <c r="A7" s="21" t="s">
        <v>155</v>
      </c>
      <c r="B7" s="58" t="s">
        <v>156</v>
      </c>
      <c r="C7" s="520">
        <v>87</v>
      </c>
      <c r="D7" s="114">
        <v>89</v>
      </c>
      <c r="E7" s="114">
        <v>107</v>
      </c>
      <c r="F7" s="114">
        <v>128</v>
      </c>
      <c r="G7" s="114" t="s">
        <v>157</v>
      </c>
    </row>
    <row r="8" spans="1:7" x14ac:dyDescent="0.3">
      <c r="A8" s="125" t="s">
        <v>515</v>
      </c>
      <c r="B8" s="47" t="s">
        <v>87</v>
      </c>
      <c r="C8" s="542">
        <v>83</v>
      </c>
      <c r="D8" s="700">
        <v>82</v>
      </c>
      <c r="E8" s="700">
        <v>84</v>
      </c>
      <c r="F8" s="700">
        <v>86</v>
      </c>
      <c r="G8" s="700" t="s">
        <v>159</v>
      </c>
    </row>
    <row r="9" spans="1:7" x14ac:dyDescent="0.3">
      <c r="A9" s="602" t="s">
        <v>514</v>
      </c>
      <c r="B9" s="203"/>
      <c r="C9" s="772"/>
      <c r="D9" s="605"/>
      <c r="E9" s="605"/>
      <c r="F9" s="605"/>
      <c r="G9" s="205"/>
    </row>
    <row r="10" spans="1:7" x14ac:dyDescent="0.3">
      <c r="A10" s="31" t="s">
        <v>160</v>
      </c>
      <c r="B10" s="42"/>
      <c r="C10" s="42"/>
      <c r="D10" s="42"/>
      <c r="E10" s="42"/>
      <c r="F10" s="42"/>
      <c r="G10" s="87"/>
    </row>
    <row r="11" spans="1:7" x14ac:dyDescent="0.3">
      <c r="A11" s="108" t="s">
        <v>161</v>
      </c>
      <c r="B11" s="461" t="s">
        <v>56</v>
      </c>
      <c r="C11" s="701">
        <v>27235</v>
      </c>
      <c r="D11" s="701">
        <v>39029</v>
      </c>
      <c r="E11" s="432">
        <v>46743</v>
      </c>
      <c r="F11" s="701">
        <v>52225</v>
      </c>
      <c r="G11" s="701">
        <v>57271</v>
      </c>
    </row>
    <row r="12" spans="1:7" x14ac:dyDescent="0.3">
      <c r="A12" s="108" t="s">
        <v>606</v>
      </c>
      <c r="B12" s="461"/>
      <c r="C12" s="734">
        <v>144</v>
      </c>
      <c r="D12" s="734">
        <v>43</v>
      </c>
      <c r="E12" s="432">
        <v>20</v>
      </c>
      <c r="F12" s="734">
        <v>12</v>
      </c>
      <c r="G12" s="734">
        <v>10</v>
      </c>
    </row>
    <row r="13" spans="1:7" x14ac:dyDescent="0.3">
      <c r="A13" s="21" t="s">
        <v>162</v>
      </c>
      <c r="B13" s="461"/>
      <c r="C13" s="114">
        <v>16516</v>
      </c>
      <c r="D13" s="114">
        <v>22970</v>
      </c>
      <c r="E13" s="176">
        <v>26408</v>
      </c>
      <c r="F13" s="114">
        <v>27990</v>
      </c>
      <c r="G13" s="114">
        <v>28769</v>
      </c>
    </row>
    <row r="14" spans="1:7" x14ac:dyDescent="0.3">
      <c r="A14" s="21" t="s">
        <v>163</v>
      </c>
      <c r="B14" s="462"/>
      <c r="C14" s="114">
        <v>1711220</v>
      </c>
      <c r="D14" s="114">
        <v>4421262</v>
      </c>
      <c r="E14" s="176">
        <v>6335247</v>
      </c>
      <c r="F14" s="114">
        <v>8306421</v>
      </c>
      <c r="G14" s="114">
        <v>9454577</v>
      </c>
    </row>
    <row r="15" spans="1:7" x14ac:dyDescent="0.3">
      <c r="A15" s="21" t="s">
        <v>164</v>
      </c>
      <c r="B15" s="58" t="s">
        <v>28</v>
      </c>
      <c r="C15" s="114">
        <v>20566</v>
      </c>
      <c r="D15" s="114">
        <v>50567</v>
      </c>
      <c r="E15" s="114">
        <v>73074</v>
      </c>
      <c r="F15" s="114">
        <v>91345</v>
      </c>
      <c r="G15" s="114">
        <v>104795</v>
      </c>
    </row>
    <row r="16" spans="1:7" x14ac:dyDescent="0.3">
      <c r="A16" s="21" t="s">
        <v>605</v>
      </c>
      <c r="B16" s="58" t="s">
        <v>87</v>
      </c>
      <c r="C16" s="114">
        <v>68</v>
      </c>
      <c r="D16" s="114">
        <v>68</v>
      </c>
      <c r="E16" s="114">
        <v>65</v>
      </c>
      <c r="F16" s="114">
        <v>69</v>
      </c>
      <c r="G16" s="114">
        <v>72</v>
      </c>
    </row>
    <row r="17" spans="1:8" x14ac:dyDescent="0.3">
      <c r="A17" s="21" t="s">
        <v>165</v>
      </c>
      <c r="B17" s="58" t="s">
        <v>28</v>
      </c>
      <c r="C17" s="114">
        <v>4052</v>
      </c>
      <c r="D17" s="182">
        <v>6969</v>
      </c>
      <c r="E17" s="182">
        <v>8312</v>
      </c>
      <c r="F17" s="182">
        <v>9042</v>
      </c>
      <c r="G17" s="114">
        <v>9347</v>
      </c>
    </row>
    <row r="18" spans="1:8" x14ac:dyDescent="0.3">
      <c r="A18" s="500" t="s">
        <v>449</v>
      </c>
      <c r="B18" s="501"/>
      <c r="C18" s="501"/>
      <c r="D18" s="501"/>
      <c r="E18" s="501"/>
      <c r="F18" s="501"/>
      <c r="G18" s="502"/>
    </row>
    <row r="19" spans="1:8" x14ac:dyDescent="0.3">
      <c r="A19" s="503" t="s">
        <v>161</v>
      </c>
      <c r="B19" s="504" t="s">
        <v>56</v>
      </c>
      <c r="C19" s="505" t="s">
        <v>446</v>
      </c>
      <c r="D19" s="505" t="s">
        <v>446</v>
      </c>
      <c r="E19" s="505" t="s">
        <v>446</v>
      </c>
      <c r="F19" s="505" t="s">
        <v>446</v>
      </c>
      <c r="G19" s="433">
        <v>11491</v>
      </c>
    </row>
    <row r="20" spans="1:8" x14ac:dyDescent="0.3">
      <c r="A20" s="506" t="s">
        <v>162</v>
      </c>
      <c r="B20" s="504"/>
      <c r="C20" s="505" t="s">
        <v>446</v>
      </c>
      <c r="D20" s="505" t="s">
        <v>446</v>
      </c>
      <c r="E20" s="505" t="s">
        <v>446</v>
      </c>
      <c r="F20" s="505" t="s">
        <v>446</v>
      </c>
      <c r="G20" s="433">
        <v>4938</v>
      </c>
    </row>
    <row r="21" spans="1:8" x14ac:dyDescent="0.3">
      <c r="A21" s="506" t="s">
        <v>163</v>
      </c>
      <c r="B21" s="507"/>
      <c r="C21" s="505" t="s">
        <v>446</v>
      </c>
      <c r="D21" s="505" t="s">
        <v>446</v>
      </c>
      <c r="E21" s="505" t="s">
        <v>446</v>
      </c>
      <c r="F21" s="505" t="s">
        <v>446</v>
      </c>
      <c r="G21" s="433">
        <v>12122923</v>
      </c>
    </row>
    <row r="22" spans="1:8" x14ac:dyDescent="0.3">
      <c r="A22" s="691" t="s">
        <v>164</v>
      </c>
      <c r="B22" s="692" t="s">
        <v>28</v>
      </c>
      <c r="C22" s="693" t="s">
        <v>446</v>
      </c>
      <c r="D22" s="693" t="s">
        <v>446</v>
      </c>
      <c r="E22" s="693" t="s">
        <v>446</v>
      </c>
      <c r="F22" s="693" t="s">
        <v>446</v>
      </c>
      <c r="G22" s="694" t="s">
        <v>469</v>
      </c>
    </row>
    <row r="23" spans="1:8" x14ac:dyDescent="0.3">
      <c r="A23" s="695" t="s">
        <v>607</v>
      </c>
      <c r="B23" s="696" t="s">
        <v>28</v>
      </c>
      <c r="C23" s="697" t="s">
        <v>446</v>
      </c>
      <c r="D23" s="697" t="s">
        <v>446</v>
      </c>
      <c r="E23" s="697" t="s">
        <v>446</v>
      </c>
      <c r="F23" s="697" t="s">
        <v>446</v>
      </c>
      <c r="G23" s="698">
        <v>29340</v>
      </c>
    </row>
    <row r="24" spans="1:8" x14ac:dyDescent="0.3">
      <c r="A24" s="31" t="s">
        <v>420</v>
      </c>
      <c r="B24" s="397"/>
      <c r="C24" s="397"/>
      <c r="D24" s="397"/>
      <c r="E24" s="89"/>
      <c r="F24" s="89"/>
      <c r="G24" s="428"/>
    </row>
    <row r="25" spans="1:8" x14ac:dyDescent="0.3">
      <c r="A25" s="108" t="s">
        <v>151</v>
      </c>
      <c r="B25" s="567" t="s">
        <v>56</v>
      </c>
      <c r="C25" s="78" t="s">
        <v>446</v>
      </c>
      <c r="D25" s="78" t="s">
        <v>446</v>
      </c>
      <c r="E25" s="78" t="s">
        <v>446</v>
      </c>
      <c r="F25" s="78" t="s">
        <v>446</v>
      </c>
      <c r="G25" s="579" t="s">
        <v>166</v>
      </c>
    </row>
    <row r="26" spans="1:8" x14ac:dyDescent="0.3">
      <c r="A26" s="216" t="s">
        <v>155</v>
      </c>
      <c r="B26" s="639" t="s">
        <v>56</v>
      </c>
      <c r="C26" s="584" t="s">
        <v>446</v>
      </c>
      <c r="D26" s="584" t="s">
        <v>446</v>
      </c>
      <c r="E26" s="584" t="s">
        <v>446</v>
      </c>
      <c r="F26" s="584" t="s">
        <v>446</v>
      </c>
      <c r="G26" s="538" t="s">
        <v>516</v>
      </c>
    </row>
    <row r="27" spans="1:8" x14ac:dyDescent="0.3">
      <c r="A27" s="125" t="s">
        <v>158</v>
      </c>
      <c r="B27" s="47" t="s">
        <v>87</v>
      </c>
      <c r="C27" s="38" t="s">
        <v>446</v>
      </c>
      <c r="D27" s="38" t="s">
        <v>446</v>
      </c>
      <c r="E27" s="38" t="s">
        <v>446</v>
      </c>
      <c r="F27" s="38" t="s">
        <v>446</v>
      </c>
      <c r="G27" s="175" t="s">
        <v>167</v>
      </c>
    </row>
    <row r="28" spans="1:8" x14ac:dyDescent="0.3">
      <c r="A28" s="136"/>
      <c r="B28" s="203"/>
      <c r="C28" s="203"/>
      <c r="D28" s="203"/>
      <c r="E28" s="204"/>
      <c r="F28" s="204"/>
      <c r="G28" s="605"/>
      <c r="H28" s="468"/>
    </row>
    <row r="29" spans="1:8" ht="26" x14ac:dyDescent="0.3">
      <c r="A29" s="99" t="s">
        <v>168</v>
      </c>
      <c r="B29" s="51" t="s">
        <v>24</v>
      </c>
      <c r="C29" s="52" t="s">
        <v>427</v>
      </c>
      <c r="D29" s="52" t="s">
        <v>404</v>
      </c>
      <c r="E29" s="52" t="s">
        <v>25</v>
      </c>
      <c r="F29" s="52" t="s">
        <v>26</v>
      </c>
      <c r="G29" s="52" t="s">
        <v>27</v>
      </c>
    </row>
    <row r="30" spans="1:8" x14ac:dyDescent="0.3">
      <c r="A30" s="21" t="s">
        <v>169</v>
      </c>
      <c r="B30" s="47" t="s">
        <v>56</v>
      </c>
      <c r="C30" s="38" t="s">
        <v>446</v>
      </c>
      <c r="D30" s="38" t="s">
        <v>446</v>
      </c>
      <c r="E30" s="38" t="s">
        <v>446</v>
      </c>
      <c r="F30" s="114">
        <v>3948</v>
      </c>
      <c r="G30" s="209">
        <v>8202</v>
      </c>
    </row>
    <row r="31" spans="1:8" x14ac:dyDescent="0.3">
      <c r="A31" s="21" t="s">
        <v>170</v>
      </c>
      <c r="B31" s="40"/>
      <c r="C31" s="38" t="s">
        <v>446</v>
      </c>
      <c r="D31" s="38" t="s">
        <v>446</v>
      </c>
      <c r="E31" s="38" t="s">
        <v>446</v>
      </c>
      <c r="F31" s="114">
        <v>43808</v>
      </c>
      <c r="G31" s="209">
        <v>62152</v>
      </c>
    </row>
    <row r="32" spans="1:8" x14ac:dyDescent="0.3">
      <c r="A32" s="24"/>
      <c r="B32" s="61"/>
      <c r="C32" s="61"/>
      <c r="D32" s="61"/>
      <c r="E32" s="194"/>
      <c r="F32" s="194"/>
      <c r="G32" s="90"/>
    </row>
    <row r="33" spans="1:7" x14ac:dyDescent="0.3">
      <c r="A33" s="24"/>
      <c r="B33" s="61"/>
      <c r="C33" s="61"/>
      <c r="D33" s="61"/>
      <c r="E33" s="194"/>
      <c r="F33" s="194"/>
      <c r="G33" s="90"/>
    </row>
    <row r="34" spans="1:7" hidden="1" x14ac:dyDescent="0.3">
      <c r="A34" s="24"/>
      <c r="B34" s="61"/>
      <c r="C34" s="61"/>
      <c r="D34" s="61"/>
      <c r="E34" s="194"/>
      <c r="F34" s="194"/>
      <c r="G34" s="90"/>
    </row>
    <row r="35" spans="1:7" hidden="1" x14ac:dyDescent="0.3">
      <c r="A35" s="24"/>
      <c r="B35" s="61"/>
      <c r="C35" s="61"/>
      <c r="D35" s="61"/>
      <c r="E35" s="194"/>
      <c r="F35" s="194"/>
      <c r="G35" s="90"/>
    </row>
    <row r="36" spans="1:7" x14ac:dyDescent="0.3"/>
    <row r="37" spans="1:7" x14ac:dyDescent="0.3"/>
  </sheetData>
  <sheetProtection algorithmName="SHA-512" hashValue="0A7o/nDOJ+c+7P8vhHxX3AM/3uVXMh0GjsOJ6OL8AWtSV8fUUlq6aJd+j/erVluZLgmi9uhnkjUXKEukNKrijA==" saltValue="zY4Ua1JfBgz8/p3rviJt2w==" spinCount="100000" sheet="1" objects="1" scenarios="1" selectLockedCells="1"/>
  <phoneticPr fontId="8" type="noConversion"/>
  <hyperlinks>
    <hyperlink ref="F1" location="Home!A1" display="Home" xr:uid="{9B112C5F-114B-4196-9190-DD7CAB4FF8C4}"/>
    <hyperlink ref="G1" location="'Data Contents'!A1" display="Data Content" xr:uid="{DCDE42DF-D533-459F-A346-926C95C94529}"/>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D332-EF51-4884-A86A-D20E84CD3075}">
  <dimension ref="A1:I22"/>
  <sheetViews>
    <sheetView showGridLines="0" zoomScaleNormal="100" workbookViewId="0">
      <selection activeCell="F1" sqref="F1"/>
    </sheetView>
  </sheetViews>
  <sheetFormatPr defaultColWidth="0" defaultRowHeight="14" zeroHeight="1" x14ac:dyDescent="0.3"/>
  <cols>
    <col min="1" max="1" width="60" style="17" customWidth="1"/>
    <col min="2" max="7" width="14.7265625" style="17" customWidth="1"/>
    <col min="8" max="8" width="9.1796875" style="17" customWidth="1"/>
    <col min="9" max="9" width="0" style="17" hidden="1" customWidth="1"/>
    <col min="10" max="16384" width="9.1796875" style="17" hidden="1"/>
  </cols>
  <sheetData>
    <row r="1" spans="1:8" ht="18" x14ac:dyDescent="0.3">
      <c r="A1" s="13" t="s">
        <v>454</v>
      </c>
      <c r="B1" s="61"/>
      <c r="C1" s="61"/>
      <c r="D1" s="61"/>
      <c r="F1" s="187" t="s">
        <v>1</v>
      </c>
      <c r="G1" s="187" t="s">
        <v>0</v>
      </c>
    </row>
    <row r="2" spans="1:8" x14ac:dyDescent="0.3">
      <c r="A2" s="57"/>
      <c r="B2" s="61"/>
      <c r="C2" s="61"/>
      <c r="D2" s="61"/>
      <c r="E2" s="14"/>
      <c r="F2" s="14"/>
      <c r="G2" s="14"/>
    </row>
    <row r="3" spans="1:8" ht="26" x14ac:dyDescent="0.3">
      <c r="A3" s="128" t="s">
        <v>171</v>
      </c>
      <c r="B3" s="62" t="s">
        <v>24</v>
      </c>
      <c r="C3" s="22" t="s">
        <v>427</v>
      </c>
      <c r="D3" s="22" t="s">
        <v>404</v>
      </c>
      <c r="E3" s="22" t="s">
        <v>25</v>
      </c>
      <c r="F3" s="22" t="s">
        <v>26</v>
      </c>
      <c r="G3" s="22" t="s">
        <v>27</v>
      </c>
    </row>
    <row r="4" spans="1:8" x14ac:dyDescent="0.3">
      <c r="A4" s="125" t="s">
        <v>172</v>
      </c>
      <c r="B4" s="773" t="s">
        <v>56</v>
      </c>
      <c r="C4" s="208">
        <v>0</v>
      </c>
      <c r="D4" s="208">
        <v>0</v>
      </c>
      <c r="E4" s="208">
        <v>0</v>
      </c>
      <c r="F4" s="208">
        <v>0</v>
      </c>
      <c r="G4" s="208">
        <v>0</v>
      </c>
    </row>
    <row r="5" spans="1:8" x14ac:dyDescent="0.3">
      <c r="A5" s="108"/>
      <c r="B5" s="207" t="s">
        <v>173</v>
      </c>
      <c r="C5" s="585">
        <v>0</v>
      </c>
      <c r="D5" s="585">
        <v>0</v>
      </c>
      <c r="E5" s="585">
        <v>0</v>
      </c>
      <c r="F5" s="585">
        <v>0</v>
      </c>
      <c r="G5" s="585">
        <v>0</v>
      </c>
    </row>
    <row r="6" spans="1:8" x14ac:dyDescent="0.3">
      <c r="A6" s="134"/>
      <c r="B6" s="206"/>
      <c r="C6" s="886"/>
      <c r="D6" s="886"/>
      <c r="E6" s="886"/>
      <c r="F6" s="886"/>
      <c r="G6" s="886"/>
      <c r="H6" s="468"/>
    </row>
    <row r="7" spans="1:8" ht="26" x14ac:dyDescent="0.3">
      <c r="A7" s="71" t="s">
        <v>174</v>
      </c>
      <c r="B7" s="62" t="s">
        <v>24</v>
      </c>
      <c r="C7" s="22" t="s">
        <v>427</v>
      </c>
      <c r="D7" s="22" t="s">
        <v>404</v>
      </c>
      <c r="E7" s="22" t="s">
        <v>25</v>
      </c>
      <c r="F7" s="22" t="s">
        <v>26</v>
      </c>
      <c r="G7" s="22" t="s">
        <v>27</v>
      </c>
    </row>
    <row r="8" spans="1:8" ht="25" x14ac:dyDescent="0.3">
      <c r="A8" s="465" t="s">
        <v>608</v>
      </c>
      <c r="B8" s="617" t="s">
        <v>56</v>
      </c>
      <c r="C8" s="614">
        <v>12</v>
      </c>
      <c r="D8" s="177">
        <v>15</v>
      </c>
      <c r="E8" s="177">
        <v>24</v>
      </c>
      <c r="F8" s="177">
        <v>17</v>
      </c>
      <c r="G8" s="177">
        <v>10</v>
      </c>
    </row>
    <row r="9" spans="1:8" ht="25" x14ac:dyDescent="0.3">
      <c r="A9" s="74" t="s">
        <v>609</v>
      </c>
      <c r="B9" s="63"/>
      <c r="C9" s="615">
        <v>12</v>
      </c>
      <c r="D9" s="114">
        <v>15</v>
      </c>
      <c r="E9" s="114">
        <v>24</v>
      </c>
      <c r="F9" s="114">
        <v>17</v>
      </c>
      <c r="G9" s="114">
        <v>10</v>
      </c>
    </row>
    <row r="10" spans="1:8" x14ac:dyDescent="0.3">
      <c r="A10" s="46" t="s">
        <v>450</v>
      </c>
      <c r="B10" s="616"/>
      <c r="C10" s="176">
        <v>8</v>
      </c>
      <c r="D10" s="114">
        <v>8</v>
      </c>
      <c r="E10" s="175">
        <v>3</v>
      </c>
      <c r="F10" s="175">
        <v>16</v>
      </c>
      <c r="G10" s="114">
        <v>27</v>
      </c>
    </row>
    <row r="11" spans="1:8" x14ac:dyDescent="0.3">
      <c r="A11" s="21" t="s">
        <v>517</v>
      </c>
      <c r="B11" s="616" t="s">
        <v>87</v>
      </c>
      <c r="C11" s="114" t="s">
        <v>446</v>
      </c>
      <c r="D11" s="114" t="s">
        <v>446</v>
      </c>
      <c r="E11" s="114" t="s">
        <v>446</v>
      </c>
      <c r="F11" s="114" t="s">
        <v>446</v>
      </c>
      <c r="G11" s="114">
        <v>52</v>
      </c>
    </row>
    <row r="12" spans="1:8" x14ac:dyDescent="0.3">
      <c r="A12" s="46" t="s">
        <v>425</v>
      </c>
      <c r="B12" s="616" t="s">
        <v>56</v>
      </c>
      <c r="C12" s="176" t="s">
        <v>446</v>
      </c>
      <c r="D12" s="114" t="s">
        <v>446</v>
      </c>
      <c r="E12" s="114" t="s">
        <v>446</v>
      </c>
      <c r="F12" s="114" t="s">
        <v>446</v>
      </c>
      <c r="G12" s="114">
        <v>2224</v>
      </c>
    </row>
    <row r="13" spans="1:8" x14ac:dyDescent="0.3">
      <c r="A13" s="24"/>
      <c r="B13" s="206"/>
      <c r="C13" s="206"/>
      <c r="D13" s="206"/>
      <c r="E13" s="90"/>
      <c r="F13" s="90"/>
      <c r="G13" s="90"/>
    </row>
    <row r="14" spans="1:8" ht="26" x14ac:dyDescent="0.3">
      <c r="A14" s="31" t="s">
        <v>426</v>
      </c>
      <c r="B14" s="51" t="s">
        <v>24</v>
      </c>
      <c r="C14" s="508"/>
      <c r="D14" s="22" t="s">
        <v>404</v>
      </c>
      <c r="E14" s="52" t="s">
        <v>25</v>
      </c>
      <c r="F14" s="52" t="s">
        <v>26</v>
      </c>
      <c r="G14" s="52" t="s">
        <v>27</v>
      </c>
    </row>
    <row r="15" spans="1:8" x14ac:dyDescent="0.3">
      <c r="A15" s="74" t="s">
        <v>610</v>
      </c>
      <c r="B15" s="207" t="s">
        <v>56</v>
      </c>
      <c r="C15" s="114" t="s">
        <v>446</v>
      </c>
      <c r="D15" s="114" t="s">
        <v>446</v>
      </c>
      <c r="E15" s="114" t="s">
        <v>446</v>
      </c>
      <c r="F15" s="114" t="s">
        <v>446</v>
      </c>
      <c r="G15" s="59">
        <v>7509</v>
      </c>
      <c r="H15" s="81"/>
    </row>
    <row r="16" spans="1:8" x14ac:dyDescent="0.3">
      <c r="A16" s="24"/>
      <c r="B16" s="206"/>
      <c r="C16" s="206"/>
      <c r="D16" s="206"/>
      <c r="E16" s="90"/>
      <c r="F16" s="90"/>
      <c r="G16" s="90"/>
    </row>
    <row r="17" spans="1:7" x14ac:dyDescent="0.3">
      <c r="A17" s="24"/>
      <c r="B17" s="206"/>
      <c r="C17" s="206"/>
      <c r="D17" s="206"/>
      <c r="E17" s="90"/>
      <c r="F17" s="90"/>
      <c r="G17" s="90"/>
    </row>
    <row r="18" spans="1:7" hidden="1" x14ac:dyDescent="0.3">
      <c r="A18" s="24"/>
      <c r="B18" s="206"/>
      <c r="C18" s="206"/>
      <c r="D18" s="206"/>
      <c r="E18" s="90"/>
      <c r="F18" s="90"/>
      <c r="G18" s="90"/>
    </row>
    <row r="19" spans="1:7" hidden="1" x14ac:dyDescent="0.3">
      <c r="A19" s="24"/>
      <c r="B19" s="206"/>
      <c r="C19" s="206"/>
      <c r="D19" s="206"/>
      <c r="E19" s="90"/>
      <c r="F19" s="90"/>
      <c r="G19" s="90"/>
    </row>
    <row r="20" spans="1:7" hidden="1" x14ac:dyDescent="0.3">
      <c r="A20" s="24"/>
      <c r="B20" s="206"/>
      <c r="C20" s="206"/>
      <c r="D20" s="206"/>
      <c r="E20" s="90"/>
      <c r="F20" s="90"/>
      <c r="G20" s="90"/>
    </row>
    <row r="21" spans="1:7" hidden="1" x14ac:dyDescent="0.3">
      <c r="A21" s="24"/>
      <c r="B21" s="206"/>
      <c r="C21" s="206"/>
      <c r="D21" s="206"/>
      <c r="E21" s="90"/>
      <c r="F21" s="90"/>
      <c r="G21" s="90"/>
    </row>
    <row r="22" spans="1:7" x14ac:dyDescent="0.3"/>
  </sheetData>
  <sheetProtection algorithmName="SHA-512" hashValue="W138CvslZqzwEN+Hk08kv0BV+O3ucBmj0odBnLe8MWvvu719FfMgwMC2Keh24eXIvaXNETCt6RiCDShD3g1jnw==" saltValue="DTrkDeoa5H/CSKrTeiefsA==" spinCount="100000" sheet="1" objects="1" scenarios="1" selectLockedCells="1"/>
  <phoneticPr fontId="8" type="noConversion"/>
  <hyperlinks>
    <hyperlink ref="F1" location="Home!A1" display="Home" xr:uid="{3DFB46EC-0FD8-4E14-B5A3-B6C32112DAD2}"/>
    <hyperlink ref="G1" location="'Data Contents'!A1" display="Data Content" xr:uid="{5A76A645-98D9-44B4-A8DA-2C5A17A9B0C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53D97-6BE4-492B-81B4-AC44C1A1129B}">
  <dimension ref="A1:I38"/>
  <sheetViews>
    <sheetView showGridLines="0" zoomScaleNormal="100" workbookViewId="0">
      <selection activeCell="G1" sqref="G1"/>
    </sheetView>
  </sheetViews>
  <sheetFormatPr defaultColWidth="0" defaultRowHeight="14" zeroHeight="1" x14ac:dyDescent="0.3"/>
  <cols>
    <col min="1" max="1" width="54.7265625" style="17" customWidth="1"/>
    <col min="2" max="7" width="15.26953125" style="17" customWidth="1"/>
    <col min="8" max="8" width="6.54296875" style="17" customWidth="1"/>
    <col min="9" max="9" width="0" style="17" hidden="1" customWidth="1"/>
    <col min="10" max="16384" width="9.1796875" style="17" hidden="1"/>
  </cols>
  <sheetData>
    <row r="1" spans="1:8" ht="18" x14ac:dyDescent="0.3">
      <c r="A1" s="13" t="s">
        <v>175</v>
      </c>
      <c r="B1" s="14"/>
      <c r="C1" s="14"/>
      <c r="D1" s="14"/>
      <c r="F1" s="187" t="s">
        <v>1</v>
      </c>
      <c r="G1" s="187" t="s">
        <v>0</v>
      </c>
    </row>
    <row r="2" spans="1:8" x14ac:dyDescent="0.3">
      <c r="A2" s="24"/>
      <c r="B2" s="14"/>
      <c r="C2" s="14"/>
      <c r="D2" s="14"/>
      <c r="E2" s="14"/>
      <c r="F2" s="14"/>
      <c r="G2" s="14"/>
    </row>
    <row r="3" spans="1:8" ht="26" x14ac:dyDescent="0.3">
      <c r="A3" s="31" t="s">
        <v>176</v>
      </c>
      <c r="B3" s="64" t="s">
        <v>24</v>
      </c>
      <c r="C3" s="22" t="s">
        <v>427</v>
      </c>
      <c r="D3" s="22" t="s">
        <v>404</v>
      </c>
      <c r="E3" s="52" t="s">
        <v>25</v>
      </c>
      <c r="F3" s="52" t="s">
        <v>26</v>
      </c>
      <c r="G3" s="52" t="s">
        <v>27</v>
      </c>
    </row>
    <row r="4" spans="1:8" x14ac:dyDescent="0.3">
      <c r="A4" s="21" t="s">
        <v>518</v>
      </c>
      <c r="B4" s="40" t="s">
        <v>177</v>
      </c>
      <c r="C4" s="520">
        <v>24.9</v>
      </c>
      <c r="D4" s="78">
        <v>26.7</v>
      </c>
      <c r="E4" s="78">
        <v>27.7</v>
      </c>
      <c r="F4" s="78">
        <v>29.6</v>
      </c>
      <c r="G4" s="684">
        <v>31</v>
      </c>
    </row>
    <row r="5" spans="1:8" x14ac:dyDescent="0.3">
      <c r="A5" s="21" t="s">
        <v>178</v>
      </c>
      <c r="B5" s="58" t="s">
        <v>87</v>
      </c>
      <c r="C5" s="520">
        <v>20.8</v>
      </c>
      <c r="D5" s="38">
        <v>20.5</v>
      </c>
      <c r="E5" s="38">
        <v>21</v>
      </c>
      <c r="F5" s="38">
        <v>21</v>
      </c>
      <c r="G5" s="341">
        <v>21</v>
      </c>
    </row>
    <row r="6" spans="1:8" x14ac:dyDescent="0.3">
      <c r="A6" s="21" t="s">
        <v>640</v>
      </c>
      <c r="B6" s="47" t="s">
        <v>56</v>
      </c>
      <c r="C6" s="540">
        <v>10619</v>
      </c>
      <c r="D6" s="114">
        <v>11088</v>
      </c>
      <c r="E6" s="114">
        <v>12361</v>
      </c>
      <c r="F6" s="114">
        <v>14534</v>
      </c>
      <c r="G6" s="114">
        <v>14812</v>
      </c>
    </row>
    <row r="7" spans="1:8" x14ac:dyDescent="0.3">
      <c r="A7" s="125" t="s">
        <v>519</v>
      </c>
      <c r="B7" s="34"/>
      <c r="C7" s="774">
        <v>2645</v>
      </c>
      <c r="D7" s="733">
        <v>4013</v>
      </c>
      <c r="E7" s="733">
        <v>4826</v>
      </c>
      <c r="F7" s="733">
        <v>4930</v>
      </c>
      <c r="G7" s="775">
        <v>4930</v>
      </c>
    </row>
    <row r="8" spans="1:8" ht="16.5" customHeight="1" x14ac:dyDescent="0.3">
      <c r="A8" s="574" t="s">
        <v>520</v>
      </c>
      <c r="B8" s="397"/>
      <c r="C8" s="672"/>
      <c r="D8" s="89"/>
      <c r="E8" s="89"/>
      <c r="F8" s="89"/>
      <c r="G8" s="887"/>
      <c r="H8" s="468"/>
    </row>
    <row r="9" spans="1:8" ht="26" x14ac:dyDescent="0.3">
      <c r="A9" s="71" t="s">
        <v>179</v>
      </c>
      <c r="B9" s="624" t="s">
        <v>24</v>
      </c>
      <c r="C9" s="124" t="s">
        <v>427</v>
      </c>
      <c r="D9" s="124" t="s">
        <v>404</v>
      </c>
      <c r="E9" s="202" t="s">
        <v>25</v>
      </c>
      <c r="F9" s="202" t="s">
        <v>26</v>
      </c>
      <c r="G9" s="202" t="s">
        <v>27</v>
      </c>
    </row>
    <row r="10" spans="1:8" x14ac:dyDescent="0.3">
      <c r="A10" s="26" t="s">
        <v>521</v>
      </c>
      <c r="B10" s="40" t="s">
        <v>28</v>
      </c>
      <c r="C10" s="776">
        <v>200</v>
      </c>
      <c r="D10" s="35">
        <v>1400</v>
      </c>
      <c r="E10" s="35">
        <v>988.4</v>
      </c>
      <c r="F10" s="35">
        <v>661.4</v>
      </c>
      <c r="G10" s="584">
        <v>309.2</v>
      </c>
    </row>
    <row r="11" spans="1:8" x14ac:dyDescent="0.3">
      <c r="A11" s="21" t="s">
        <v>180</v>
      </c>
      <c r="B11" s="58" t="s">
        <v>56</v>
      </c>
      <c r="C11" s="520" t="s">
        <v>446</v>
      </c>
      <c r="D11" s="520" t="s">
        <v>446</v>
      </c>
      <c r="E11" s="520" t="s">
        <v>446</v>
      </c>
      <c r="F11" s="59">
        <v>4671</v>
      </c>
      <c r="G11" s="538">
        <v>2225</v>
      </c>
    </row>
    <row r="12" spans="1:8" x14ac:dyDescent="0.3">
      <c r="A12" s="21" t="s">
        <v>181</v>
      </c>
      <c r="B12" s="58" t="s">
        <v>28</v>
      </c>
      <c r="C12" s="520" t="s">
        <v>446</v>
      </c>
      <c r="D12" s="36">
        <v>1211</v>
      </c>
      <c r="E12" s="36">
        <v>1048</v>
      </c>
      <c r="F12" s="36">
        <v>453.3</v>
      </c>
      <c r="G12" s="584">
        <v>961.7</v>
      </c>
    </row>
    <row r="13" spans="1:8" x14ac:dyDescent="0.3">
      <c r="A13" s="24"/>
      <c r="B13" s="61"/>
      <c r="C13" s="61"/>
      <c r="D13" s="61"/>
      <c r="E13" s="201"/>
      <c r="F13" s="201"/>
      <c r="G13" s="201"/>
    </row>
    <row r="14" spans="1:8" x14ac:dyDescent="0.3">
      <c r="A14" s="24"/>
      <c r="B14" s="61"/>
      <c r="C14" s="61"/>
      <c r="D14" s="61"/>
      <c r="E14" s="201"/>
      <c r="F14" s="201"/>
      <c r="G14" s="201"/>
    </row>
    <row r="15" spans="1:8" hidden="1" x14ac:dyDescent="0.3">
      <c r="A15" s="24"/>
      <c r="B15" s="61"/>
      <c r="C15" s="61"/>
      <c r="D15" s="61"/>
      <c r="E15" s="201"/>
      <c r="F15" s="201"/>
      <c r="G15" s="201"/>
    </row>
    <row r="16" spans="1:8" hidden="1" x14ac:dyDescent="0.3">
      <c r="A16" s="24"/>
      <c r="B16" s="61"/>
      <c r="C16" s="61"/>
      <c r="D16" s="61"/>
      <c r="E16" s="201"/>
      <c r="F16" s="201"/>
      <c r="G16" s="201"/>
    </row>
    <row r="17" spans="1:7" hidden="1" x14ac:dyDescent="0.3">
      <c r="A17" s="24"/>
      <c r="B17" s="61"/>
      <c r="C17" s="61"/>
      <c r="D17" s="61"/>
      <c r="E17" s="201"/>
      <c r="F17" s="201"/>
      <c r="G17" s="201"/>
    </row>
    <row r="18" spans="1:7" hidden="1" x14ac:dyDescent="0.3">
      <c r="A18" s="24"/>
      <c r="B18" s="61"/>
      <c r="C18" s="61"/>
      <c r="D18" s="61"/>
      <c r="E18" s="201"/>
      <c r="F18" s="201"/>
      <c r="G18" s="201"/>
    </row>
    <row r="19" spans="1:7" hidden="1" x14ac:dyDescent="0.3">
      <c r="A19" s="24"/>
      <c r="B19" s="61"/>
      <c r="C19" s="61"/>
      <c r="D19" s="61"/>
      <c r="E19" s="201"/>
      <c r="F19" s="201"/>
      <c r="G19" s="201"/>
    </row>
    <row r="20" spans="1:7" hidden="1" x14ac:dyDescent="0.3">
      <c r="A20" s="24"/>
      <c r="B20" s="61"/>
      <c r="C20" s="61"/>
      <c r="D20" s="61"/>
      <c r="E20" s="201"/>
      <c r="F20" s="201"/>
      <c r="G20" s="201"/>
    </row>
    <row r="21" spans="1:7" hidden="1" x14ac:dyDescent="0.3">
      <c r="A21" s="24"/>
      <c r="B21" s="61"/>
      <c r="C21" s="61"/>
      <c r="D21" s="61"/>
      <c r="E21" s="201"/>
      <c r="F21" s="201"/>
      <c r="G21" s="201"/>
    </row>
    <row r="22" spans="1:7" hidden="1" x14ac:dyDescent="0.3">
      <c r="A22" s="24"/>
      <c r="B22" s="61"/>
      <c r="C22" s="61"/>
      <c r="D22" s="61"/>
      <c r="E22" s="201"/>
      <c r="F22" s="201"/>
      <c r="G22" s="201"/>
    </row>
    <row r="23" spans="1:7" hidden="1" x14ac:dyDescent="0.3">
      <c r="A23" s="24"/>
      <c r="B23" s="61"/>
      <c r="C23" s="61"/>
      <c r="D23" s="61"/>
      <c r="E23" s="201"/>
      <c r="F23" s="201"/>
      <c r="G23" s="201"/>
    </row>
    <row r="24" spans="1:7" hidden="1" x14ac:dyDescent="0.3">
      <c r="A24" s="24"/>
      <c r="B24" s="61"/>
      <c r="C24" s="61"/>
      <c r="D24" s="61"/>
      <c r="E24" s="201"/>
      <c r="F24" s="201"/>
      <c r="G24" s="201"/>
    </row>
    <row r="25" spans="1:7" hidden="1" x14ac:dyDescent="0.3">
      <c r="A25" s="24"/>
      <c r="B25" s="61"/>
      <c r="C25" s="61"/>
      <c r="D25" s="61"/>
      <c r="E25" s="201"/>
      <c r="F25" s="201"/>
      <c r="G25" s="201"/>
    </row>
    <row r="26" spans="1:7" hidden="1" x14ac:dyDescent="0.3">
      <c r="A26" s="24"/>
      <c r="B26" s="61"/>
      <c r="C26" s="61"/>
      <c r="D26" s="61"/>
      <c r="E26" s="201"/>
      <c r="F26" s="201"/>
      <c r="G26" s="201"/>
    </row>
    <row r="27" spans="1:7" hidden="1" x14ac:dyDescent="0.3">
      <c r="A27" s="24"/>
      <c r="B27" s="61"/>
      <c r="C27" s="61"/>
      <c r="D27" s="61"/>
      <c r="E27" s="201"/>
      <c r="F27" s="201"/>
      <c r="G27" s="201"/>
    </row>
    <row r="28" spans="1:7" hidden="1" x14ac:dyDescent="0.3">
      <c r="A28" s="24"/>
      <c r="B28" s="61"/>
      <c r="C28" s="61"/>
      <c r="D28" s="61"/>
      <c r="E28" s="201"/>
      <c r="F28" s="201"/>
      <c r="G28" s="201"/>
    </row>
    <row r="29" spans="1:7" hidden="1" x14ac:dyDescent="0.3">
      <c r="A29" s="24"/>
      <c r="B29" s="61"/>
      <c r="C29" s="61"/>
      <c r="D29" s="61"/>
      <c r="E29" s="201"/>
      <c r="F29" s="201"/>
      <c r="G29" s="201"/>
    </row>
    <row r="30" spans="1:7" hidden="1" x14ac:dyDescent="0.3">
      <c r="A30" s="24"/>
      <c r="B30" s="61"/>
      <c r="C30" s="61"/>
      <c r="D30" s="61"/>
      <c r="E30" s="201"/>
      <c r="F30" s="201"/>
      <c r="G30" s="201"/>
    </row>
    <row r="31" spans="1:7" hidden="1" x14ac:dyDescent="0.3">
      <c r="A31" s="24"/>
      <c r="B31" s="61"/>
      <c r="C31" s="61"/>
      <c r="D31" s="61"/>
      <c r="E31" s="201"/>
      <c r="F31" s="201"/>
      <c r="G31" s="201"/>
    </row>
    <row r="32" spans="1:7" hidden="1" x14ac:dyDescent="0.3">
      <c r="A32" s="24"/>
      <c r="B32" s="61"/>
      <c r="C32" s="61"/>
      <c r="D32" s="61"/>
      <c r="E32" s="201"/>
      <c r="F32" s="201"/>
      <c r="G32" s="201"/>
    </row>
    <row r="33" spans="1:7" hidden="1" x14ac:dyDescent="0.3">
      <c r="A33" s="24"/>
      <c r="B33" s="61"/>
      <c r="C33" s="61"/>
      <c r="D33" s="61"/>
      <c r="E33" s="201"/>
      <c r="F33" s="201"/>
      <c r="G33" s="201"/>
    </row>
    <row r="34" spans="1:7" hidden="1" x14ac:dyDescent="0.3">
      <c r="A34" s="24"/>
      <c r="B34" s="61"/>
      <c r="C34" s="61"/>
      <c r="D34" s="61"/>
      <c r="E34" s="201"/>
      <c r="F34" s="201"/>
      <c r="G34" s="201"/>
    </row>
    <row r="35" spans="1:7" hidden="1" x14ac:dyDescent="0.3">
      <c r="A35" s="24"/>
      <c r="B35" s="61"/>
      <c r="C35" s="61"/>
      <c r="D35" s="61"/>
      <c r="E35" s="201"/>
      <c r="F35" s="201"/>
      <c r="G35" s="201"/>
    </row>
    <row r="36" spans="1:7" hidden="1" x14ac:dyDescent="0.3">
      <c r="A36" s="24"/>
      <c r="B36" s="61"/>
      <c r="C36" s="61"/>
      <c r="D36" s="61"/>
      <c r="E36" s="201"/>
      <c r="F36" s="201"/>
      <c r="G36" s="201"/>
    </row>
    <row r="37" spans="1:7" hidden="1" x14ac:dyDescent="0.3">
      <c r="A37" s="24"/>
      <c r="B37" s="61"/>
      <c r="C37" s="61"/>
      <c r="D37" s="61"/>
      <c r="E37" s="201"/>
      <c r="F37" s="201"/>
      <c r="G37" s="201"/>
    </row>
    <row r="38" spans="1:7" ht="18.75" hidden="1" customHeight="1" x14ac:dyDescent="0.3"/>
  </sheetData>
  <sheetProtection algorithmName="SHA-512" hashValue="1QWldxfvJGvvCF+4mj2aOqGVfyau7cEWfkD2rZDQ67XXRfcdB61es1Q/B4hsrtmZO65KUWDdCYh808U1A6uY3A==" saltValue="tlghtmzL+BZ5bhQRv+WbDA==" spinCount="100000" sheet="1" objects="1" scenarios="1" selectLockedCells="1"/>
  <phoneticPr fontId="8" type="noConversion"/>
  <hyperlinks>
    <hyperlink ref="F1" location="Home!A1" display="Home" xr:uid="{5B516885-3D3B-4184-B33C-C55F3D269844}"/>
    <hyperlink ref="G1" location="'Data Contents'!A1" display="Data Content" xr:uid="{F9238B6D-798B-4340-8864-0CB48BF2E63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0e9aa988-dd73-468a-8a16-f5ca00359fe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0D7F791100FF409D4D51E8B9C68425" ma:contentTypeVersion="16" ma:contentTypeDescription="Create a new document." ma:contentTypeScope="" ma:versionID="776752368673972a615b35d82b0b2df0">
  <xsd:schema xmlns:xsd="http://www.w3.org/2001/XMLSchema" xmlns:xs="http://www.w3.org/2001/XMLSchema" xmlns:p="http://schemas.microsoft.com/office/2006/metadata/properties" xmlns:ns1="http://schemas.microsoft.com/sharepoint/v3" xmlns:ns3="0e9aa988-dd73-468a-8a16-f5ca00359feb" xmlns:ns4="bad7d68e-8814-4835-b925-e673a16f4d90" targetNamespace="http://schemas.microsoft.com/office/2006/metadata/properties" ma:root="true" ma:fieldsID="e46eb522ac9651190e5807d10e442a0b" ns1:_="" ns3:_="" ns4:_="">
    <xsd:import namespace="http://schemas.microsoft.com/sharepoint/v3"/>
    <xsd:import namespace="0e9aa988-dd73-468a-8a16-f5ca00359feb"/>
    <xsd:import namespace="bad7d68e-8814-4835-b925-e673a16f4d9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_activity" minOccurs="0"/>
                <xsd:element ref="ns4:SharedWithUsers" minOccurs="0"/>
                <xsd:element ref="ns4:SharedWithDetails" minOccurs="0"/>
                <xsd:element ref="ns4:SharingHintHash" minOccurs="0"/>
                <xsd:element ref="ns3: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e9aa988-dd73-468a-8a16-f5ca00359feb"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ad7d68e-8814-4835-b925-e673a16f4d9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B99B44-0780-460C-9A4D-F9BAED3B16E0}">
  <ds:schemaRefs>
    <ds:schemaRef ds:uri="http://schemas.microsoft.com/sharepoint/v3"/>
    <ds:schemaRef ds:uri="0e9aa988-dd73-468a-8a16-f5ca00359feb"/>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schemas.microsoft.com/office/infopath/2007/PartnerControls"/>
    <ds:schemaRef ds:uri="bad7d68e-8814-4835-b925-e673a16f4d90"/>
    <ds:schemaRef ds:uri="http://www.w3.org/XML/1998/namespace"/>
    <ds:schemaRef ds:uri="http://purl.org/dc/terms/"/>
  </ds:schemaRefs>
</ds:datastoreItem>
</file>

<file path=customXml/itemProps2.xml><?xml version="1.0" encoding="utf-8"?>
<ds:datastoreItem xmlns:ds="http://schemas.openxmlformats.org/officeDocument/2006/customXml" ds:itemID="{46458FBE-DD19-4F05-99CC-1B6E06B77D83}">
  <ds:schemaRefs>
    <ds:schemaRef ds:uri="http://schemas.microsoft.com/sharepoint/v3/contenttype/forms"/>
  </ds:schemaRefs>
</ds:datastoreItem>
</file>

<file path=customXml/itemProps3.xml><?xml version="1.0" encoding="utf-8"?>
<ds:datastoreItem xmlns:ds="http://schemas.openxmlformats.org/officeDocument/2006/customXml" ds:itemID="{0889126F-F9C5-4673-A18E-3118E842A5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e9aa988-dd73-468a-8a16-f5ca00359feb"/>
    <ds:schemaRef ds:uri="bad7d68e-8814-4835-b925-e673a16f4d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Home</vt:lpstr>
      <vt:lpstr>Data Contents</vt:lpstr>
      <vt:lpstr>M1</vt:lpstr>
      <vt:lpstr>M2x</vt:lpstr>
      <vt:lpstr>M2</vt:lpstr>
      <vt:lpstr>M3</vt:lpstr>
      <vt:lpstr>M4</vt:lpstr>
      <vt:lpstr>M5</vt:lpstr>
      <vt:lpstr>M6</vt:lpstr>
      <vt:lpstr>M7</vt:lpstr>
      <vt:lpstr>M8</vt:lpstr>
      <vt:lpstr>M9</vt:lpstr>
      <vt:lpstr>M10</vt:lpstr>
      <vt:lpstr>M11</vt:lpstr>
    </vt:vector>
  </TitlesOfParts>
  <Manager/>
  <Company>Ambank M BHD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Sazarina Binti Shahrim</dc:creator>
  <cp:keywords/>
  <dc:description/>
  <cp:lastModifiedBy>Ng Jia Wen, Carmen</cp:lastModifiedBy>
  <cp:revision/>
  <dcterms:created xsi:type="dcterms:W3CDTF">2025-07-14T01:44:02Z</dcterms:created>
  <dcterms:modified xsi:type="dcterms:W3CDTF">2026-07-15T03:08:14Z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040acaa-4003-452c-8503-ac04ffd07434_Enabled">
    <vt:lpwstr>true</vt:lpwstr>
  </property>
  <property fmtid="{D5CDD505-2E9C-101B-9397-08002B2CF9AE}" pid="3" name="MSIP_Label_e040acaa-4003-452c-8503-ac04ffd07434_SetDate">
    <vt:lpwstr>2025-07-14T01:55:24Z</vt:lpwstr>
  </property>
  <property fmtid="{D5CDD505-2E9C-101B-9397-08002B2CF9AE}" pid="4" name="MSIP_Label_e040acaa-4003-452c-8503-ac04ffd07434_Method">
    <vt:lpwstr>Standard</vt:lpwstr>
  </property>
  <property fmtid="{D5CDD505-2E9C-101B-9397-08002B2CF9AE}" pid="5" name="MSIP_Label_e040acaa-4003-452c-8503-ac04ffd07434_Name">
    <vt:lpwstr>For Internal Use_Label</vt:lpwstr>
  </property>
  <property fmtid="{D5CDD505-2E9C-101B-9397-08002B2CF9AE}" pid="6" name="MSIP_Label_e040acaa-4003-452c-8503-ac04ffd07434_SiteId">
    <vt:lpwstr>29c606c9-79fd-439f-810b-9338a4e27aa8</vt:lpwstr>
  </property>
  <property fmtid="{D5CDD505-2E9C-101B-9397-08002B2CF9AE}" pid="7" name="MSIP_Label_e040acaa-4003-452c-8503-ac04ffd07434_ActionId">
    <vt:lpwstr>00afc0d7-e20b-4d37-8bd2-3ffa0a5d5de0</vt:lpwstr>
  </property>
  <property fmtid="{D5CDD505-2E9C-101B-9397-08002B2CF9AE}" pid="8" name="MSIP_Label_e040acaa-4003-452c-8503-ac04ffd07434_ContentBits">
    <vt:lpwstr>3</vt:lpwstr>
  </property>
  <property fmtid="{D5CDD505-2E9C-101B-9397-08002B2CF9AE}" pid="9" name="ContentTypeId">
    <vt:lpwstr>0x010100C50D7F791100FF409D4D51E8B9C68425</vt:lpwstr>
  </property>
  <property fmtid="{D5CDD505-2E9C-101B-9397-08002B2CF9AE}" pid="10" name="MediaServiceImageTags">
    <vt:lpwstr/>
  </property>
</Properties>
</file>